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ivisionefile\ASUR\uffprog\uffprog_naz\A. MINISTERI E ENTI PUBBLICI\A MUR\PRIN\2022\"/>
    </mc:Choice>
  </mc:AlternateContent>
  <xr:revisionPtr revIDLastSave="0" documentId="13_ncr:1_{E22C666E-4BE2-461A-8668-49A653E8AD95}" xr6:coauthVersionLast="36" xr6:coauthVersionMax="36" xr10:uidLastSave="{00000000-0000-0000-0000-000000000000}"/>
  <bookViews>
    <workbookView xWindow="0" yWindow="0" windowWidth="38400" windowHeight="17330" activeTab="2" xr2:uid="{00000000-000D-0000-FFFF-FFFF00000000}"/>
  </bookViews>
  <sheets>
    <sheet name="Voci di spesa" sheetId="3" r:id="rId1"/>
    <sheet name="UdR1" sheetId="2" r:id="rId2"/>
    <sheet name="UdR2" sheetId="12" r:id="rId3"/>
    <sheet name="UdR3" sheetId="13" r:id="rId4"/>
    <sheet name="UdR4" sheetId="14" r:id="rId5"/>
    <sheet name="UdR5" sheetId="15" r:id="rId6"/>
    <sheet name="Totale Complessivo" sheetId="11" r:id="rId7"/>
  </sheets>
  <calcPr calcId="191029"/>
</workbook>
</file>

<file path=xl/calcChain.xml><?xml version="1.0" encoding="utf-8"?>
<calcChain xmlns="http://schemas.openxmlformats.org/spreadsheetml/2006/main">
  <c r="D10" i="2" l="1"/>
  <c r="D10" i="12"/>
  <c r="D7" i="12"/>
  <c r="D7" i="2"/>
  <c r="E39" i="2" l="1"/>
  <c r="E38" i="2"/>
  <c r="H8" i="11"/>
  <c r="H7" i="11"/>
  <c r="H6" i="11"/>
  <c r="G8" i="11"/>
  <c r="G7" i="11"/>
  <c r="G6" i="11"/>
  <c r="F8" i="11"/>
  <c r="F7" i="11"/>
  <c r="F6" i="11"/>
  <c r="H5" i="11"/>
  <c r="G5" i="11"/>
  <c r="F5" i="11"/>
  <c r="E29" i="13"/>
  <c r="E42" i="15"/>
  <c r="E41" i="15"/>
  <c r="E40" i="15"/>
  <c r="E39" i="15"/>
  <c r="E38" i="15"/>
  <c r="E33" i="15"/>
  <c r="E32" i="15"/>
  <c r="E31" i="15"/>
  <c r="E30" i="15"/>
  <c r="E29" i="15"/>
  <c r="E34" i="15" s="1"/>
  <c r="D4" i="15" s="1"/>
  <c r="C8" i="11" s="1"/>
  <c r="E42" i="14"/>
  <c r="E41" i="14"/>
  <c r="E40" i="14"/>
  <c r="E39" i="14"/>
  <c r="E38" i="14"/>
  <c r="E33" i="14"/>
  <c r="E32" i="14"/>
  <c r="E31" i="14"/>
  <c r="E30" i="14"/>
  <c r="E29" i="14"/>
  <c r="E34" i="14" s="1"/>
  <c r="D4" i="14" s="1"/>
  <c r="C7" i="11" s="1"/>
  <c r="E42" i="13"/>
  <c r="E41" i="13"/>
  <c r="E40" i="13"/>
  <c r="E39" i="13"/>
  <c r="E38" i="13"/>
  <c r="E33" i="13"/>
  <c r="E32" i="13"/>
  <c r="E31" i="13"/>
  <c r="E30" i="13"/>
  <c r="E34" i="13"/>
  <c r="D4" i="13" s="1"/>
  <c r="C6" i="11" s="1"/>
  <c r="E42" i="12"/>
  <c r="E41" i="12"/>
  <c r="E40" i="12"/>
  <c r="E39" i="12"/>
  <c r="E38" i="12"/>
  <c r="E33" i="12"/>
  <c r="E32" i="12"/>
  <c r="E31" i="12"/>
  <c r="E30" i="12"/>
  <c r="E29" i="12"/>
  <c r="E40" i="2"/>
  <c r="E41" i="2"/>
  <c r="E42" i="2"/>
  <c r="E43" i="15" l="1"/>
  <c r="D7" i="15" s="1"/>
  <c r="D8" i="11" s="1"/>
  <c r="E43" i="14"/>
  <c r="D7" i="14" s="1"/>
  <c r="D7" i="11" s="1"/>
  <c r="E43" i="13"/>
  <c r="D7" i="13" s="1"/>
  <c r="D6" i="11" s="1"/>
  <c r="E34" i="12"/>
  <c r="D4" i="12" s="1"/>
  <c r="C5" i="11" s="1"/>
  <c r="E43" i="2"/>
  <c r="E43" i="12"/>
  <c r="D10" i="15" l="1"/>
  <c r="D10" i="14"/>
  <c r="D10" i="13"/>
  <c r="E6" i="11" s="1"/>
  <c r="D23" i="13"/>
  <c r="J6" i="11" s="1"/>
  <c r="D5" i="11"/>
  <c r="D23" i="14"/>
  <c r="J7" i="11" s="1"/>
  <c r="E29" i="2"/>
  <c r="E30" i="2"/>
  <c r="E31" i="2"/>
  <c r="D23" i="15" l="1"/>
  <c r="J8" i="11" s="1"/>
  <c r="E8" i="11"/>
  <c r="D22" i="15"/>
  <c r="I8" i="11" s="1"/>
  <c r="D22" i="14"/>
  <c r="I7" i="11" s="1"/>
  <c r="E7" i="11"/>
  <c r="D22" i="13"/>
  <c r="I6" i="11" s="1"/>
  <c r="D22" i="12"/>
  <c r="I5" i="11" s="1"/>
  <c r="E5" i="11"/>
  <c r="D23" i="12"/>
  <c r="J5" i="11" s="1"/>
  <c r="F4" i="11"/>
  <c r="H4" i="11"/>
  <c r="G4" i="11"/>
  <c r="E33" i="2"/>
  <c r="E32" i="2"/>
  <c r="E34" i="2" s="1"/>
  <c r="D4" i="2" s="1"/>
  <c r="C4" i="11" s="1"/>
  <c r="D4" i="11"/>
  <c r="H9" i="11" l="1"/>
  <c r="G9" i="11"/>
  <c r="D9" i="11"/>
  <c r="D22" i="2" l="1"/>
  <c r="I4" i="11" s="1"/>
  <c r="C9" i="11"/>
  <c r="I9" i="11" l="1"/>
  <c r="D23" i="2"/>
  <c r="J4" i="11" s="1"/>
  <c r="J9" i="11" s="1"/>
  <c r="E4" i="11"/>
  <c r="E9" i="11" s="1"/>
  <c r="F9" i="11"/>
</calcChain>
</file>

<file path=xl/sharedStrings.xml><?xml version="1.0" encoding="utf-8"?>
<sst xmlns="http://schemas.openxmlformats.org/spreadsheetml/2006/main" count="314" uniqueCount="115">
  <si>
    <t>item A.1 </t>
  </si>
  <si>
    <t>item A.2.1 </t>
  </si>
  <si>
    <t>item B </t>
  </si>
  <si>
    <t>item C </t>
  </si>
  <si>
    <t>item D  </t>
  </si>
  <si>
    <t>item E </t>
  </si>
  <si>
    <t>Total  </t>
  </si>
  <si>
    <t>personale da reclutare</t>
  </si>
  <si>
    <t>attrezzature</t>
  </si>
  <si>
    <t>consulenze</t>
  </si>
  <si>
    <t>altre spese</t>
  </si>
  <si>
    <t>non compilare---&gt;</t>
  </si>
  <si>
    <t>Costo personale da reclutare (A.2.1)</t>
  </si>
  <si>
    <t>costo annuale</t>
  </si>
  <si>
    <t>costo triennale</t>
  </si>
  <si>
    <t>Assegnista di ricerca</t>
  </si>
  <si>
    <t>RTD-A tempo pieno</t>
  </si>
  <si>
    <t>RTD-A tempo definito</t>
  </si>
  <si>
    <t>VOCI DI SPESA</t>
  </si>
  <si>
    <t xml:space="preserve">categoria di costo </t>
  </si>
  <si>
    <t>importo eleggibile</t>
  </si>
  <si>
    <t xml:space="preserve">VOCE DI COSTO </t>
  </si>
  <si>
    <t>A Spese di Personale</t>
  </si>
  <si>
    <t xml:space="preserve">personale tempo indeterminato </t>
  </si>
  <si>
    <t>(lordo/12mesi)*mesi lavorati sul progetto</t>
  </si>
  <si>
    <t>A.1</t>
  </si>
  <si>
    <t>personale appositamente da reclutare 
(rtd-a, assegnisti)</t>
  </si>
  <si>
    <t>A.2.1</t>
  </si>
  <si>
    <t xml:space="preserve">borse di dottorato </t>
  </si>
  <si>
    <t>B Spese Generali</t>
  </si>
  <si>
    <t xml:space="preserve">personale indiretto </t>
  </si>
  <si>
    <t>tutto l'importo (da non rendicontare)</t>
  </si>
  <si>
    <t>B</t>
  </si>
  <si>
    <t>funzionalità operativa</t>
  </si>
  <si>
    <t>funzionalità ambientale</t>
  </si>
  <si>
    <t>assistenza al personale</t>
  </si>
  <si>
    <t xml:space="preserve">costi generali inerenti ad immobili e ad impianti </t>
  </si>
  <si>
    <t>manutenzione strumentazione e attrezzature</t>
  </si>
  <si>
    <t xml:space="preserve">spese pubblicazione e pubblicizzazione bandi </t>
  </si>
  <si>
    <t>fideiussioni</t>
  </si>
  <si>
    <t>consulenze assistenze legali e amministrative</t>
  </si>
  <si>
    <t xml:space="preserve">oneri fiscali e/o contributivi </t>
  </si>
  <si>
    <t>spese rappresentanza</t>
  </si>
  <si>
    <t>C Attrezzature</t>
  </si>
  <si>
    <t xml:space="preserve">attrezzature </t>
  </si>
  <si>
    <t>costo=(mesi utilizzo / 36 deprezzamento in mesi)*costo attrezzatura in fattura 
Se condivisi Costo*%utilizzo</t>
  </si>
  <si>
    <t>C</t>
  </si>
  <si>
    <t xml:space="preserve">strumentazioni </t>
  </si>
  <si>
    <t>software</t>
  </si>
  <si>
    <t>D Consulenze</t>
  </si>
  <si>
    <t>fattura a lordo iva</t>
  </si>
  <si>
    <t>D</t>
  </si>
  <si>
    <t xml:space="preserve">servizi di tipo non scientifico </t>
  </si>
  <si>
    <t xml:space="preserve">fattura a lordo iva </t>
  </si>
  <si>
    <t>brevetti, kwon how, diritti di licenza</t>
  </si>
  <si>
    <t>E Altri costi di esercizi</t>
  </si>
  <si>
    <t>materie prime</t>
  </si>
  <si>
    <t xml:space="preserve">tutto l'importo </t>
  </si>
  <si>
    <t>E</t>
  </si>
  <si>
    <t xml:space="preserve">componenti </t>
  </si>
  <si>
    <t>semilavorati</t>
  </si>
  <si>
    <t>materiali consumo specifico</t>
  </si>
  <si>
    <t xml:space="preserve">beni e servizi colture e allevamento </t>
  </si>
  <si>
    <t xml:space="preserve">pubblicazione libri attinenti oggetto ricerca </t>
  </si>
  <si>
    <t>funzionalità organizzativa</t>
  </si>
  <si>
    <t xml:space="preserve">consulenze scientifiche e/o collaborazioni scientifiche (anche occasionali)  
(NB il personale in quiescenza non può avere contratti di consulenza compresi i docenti Emeriti e Onorari) </t>
  </si>
  <si>
    <r>
      <t xml:space="preserve"> € 21.411,86 </t>
    </r>
    <r>
      <rPr>
        <sz val="12"/>
        <color rgb="FFFF0000"/>
        <rFont val="Calibri"/>
        <family val="2"/>
        <scheme val="minor"/>
      </rPr>
      <t>*</t>
    </r>
  </si>
  <si>
    <t xml:space="preserve">Dottorando di ricerca </t>
  </si>
  <si>
    <t>UNITA' DI RICERCA 1</t>
  </si>
  <si>
    <t>personale a tempo indeterminato</t>
  </si>
  <si>
    <t xml:space="preserve">Tabelle stipendiali </t>
  </si>
  <si>
    <t>Spese generali.  calcolato forfetariamente nella misura del 60% dell’ammontare dei costi per il personale di cui ai precedenti punti A.1+A.2.1.</t>
  </si>
  <si>
    <t>Non sono in alcun caso ammissibili le note di addebito effettuate da una struttura dell’ateneo/ente sede dell’unità di ricerca verso la struttura (dello stesso ateneo/ente) sede della stessa unità</t>
  </si>
  <si>
    <t>RTDA - Borse di dottorato e Assegni di Ricerca (Si veda il foglio Voci di Spesa)</t>
  </si>
  <si>
    <t>TOTALE A.1</t>
  </si>
  <si>
    <t xml:space="preserve">NOMINATIVO </t>
  </si>
  <si>
    <t>COSTO  ANNUO LORDO</t>
  </si>
  <si>
    <t>MESI 12</t>
  </si>
  <si>
    <t>MESI DA IMPUTARE AL PROGETTO</t>
  </si>
  <si>
    <t>IMPORTO A  BUDGET</t>
  </si>
  <si>
    <t>A2.1 - Personale a contratto da reclutare (RTD-A, PhD, Assegnisti di ricerca)</t>
  </si>
  <si>
    <t>TOTALE A2.1</t>
  </si>
  <si>
    <t>Assegno di Ricerca</t>
  </si>
  <si>
    <t>A.1 Costo personale a tempo indeterminato</t>
  </si>
  <si>
    <t xml:space="preserve">Unità di ricerca      </t>
  </si>
  <si>
    <t xml:space="preserve">Voce A.1 </t>
  </si>
  <si>
    <t>Voce A.2.1</t>
  </si>
  <si>
    <t>Voce B</t>
  </si>
  <si>
    <t>Voce C</t>
  </si>
  <si>
    <t>Voce D</t>
  </si>
  <si>
    <t>Voce E</t>
  </si>
  <si>
    <t>TOTALE Progetto</t>
  </si>
  <si>
    <t>UdR 1</t>
  </si>
  <si>
    <t>UdR 2</t>
  </si>
  <si>
    <t>UdR 3</t>
  </si>
  <si>
    <t>UdR 4</t>
  </si>
  <si>
    <t>UdR 5</t>
  </si>
  <si>
    <t xml:space="preserve">BUDGET TOTALE PROGETTO </t>
  </si>
  <si>
    <t>* Solo per il primo anno il totale è inferiore ed è pari a € 19.877,53.  L'importo totale massimo, se previsto un periodo di permanenza all'estero è pari  a € 76.834,70
I</t>
  </si>
  <si>
    <t>PO</t>
  </si>
  <si>
    <t>PA</t>
  </si>
  <si>
    <t>RU</t>
  </si>
  <si>
    <t>Tabelle stipendiali</t>
  </si>
  <si>
    <t>Totale MUR</t>
  </si>
  <si>
    <t>Contributo massimo MUR</t>
  </si>
  <si>
    <t>Totale contributo MUR</t>
  </si>
  <si>
    <t>TOTALE Unità</t>
  </si>
  <si>
    <t>informazione e pubblicità,  ivi incluse le spese per la pubblicazione e pubblicizzazione di bandi, per la pubblicazione dei risultati della ricerca su riviste scientifiche e di settore</t>
  </si>
  <si>
    <t>missioni in Italia e all'estero. La missione deve essere formalizzata attraverso una lettera di incarico</t>
  </si>
  <si>
    <t>partecipazione convegni, seminari, congressi workshop, mostre e fiere in Italia e all' estero inerenti al progetto (spese per eventuali iscrizioni e materiale didattico, nonché per viaggio e soggiorno)</t>
  </si>
  <si>
    <t>organizzazione presso sede unità ricerca di  seminari, congressi, convegni, workshop (ad esclusione delle spese di rappresentanza, come coffee break, cene sociali, vitto e alloggio di partecipanti diversi dai relatori, gadget, ecc.)</t>
  </si>
  <si>
    <t>Oneri relativi a Open access e Open data</t>
  </si>
  <si>
    <t>Per maggiori infotmazioni consultare il seguente link: https://www.uniroma1.it/it/pagina/borse-di-dottorato-finanziate-da-enti-pubblici-e-privati. Si ricorda che i progetti PRIN 2022 hanno una durata di 24 mesi.</t>
  </si>
  <si>
    <t>In fase di presentazione della proposta progettuale andrà inserito il costo totale come da preventivo. In fase di rendicontazione andrà inserito il costo  dell'ammortamento come da formula presente sull'allegato 2.</t>
  </si>
  <si>
    <t>Costo relativo a PO, PA e RU.   Dalle tabelle stipendiali, anno 2020,  si consideri il totale costo annuo in rosso (senza IRAP), si divida per 12 e si moltiplichi per il numero di mesi da caricare sul PRIN. N.B. Il costo rendicontato potrà subire un aumento massimo del 20% rispetto all’importo stabilito in sede di ammissione a finanziamento del progetto.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</si>
</sst>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_-* #,##0.00_-;\-* #,##0.00_-;_-* &quot;-&quot;??_-;_-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Arial"/>
      <family val="2"/>
    </font>
    <font>
      <sz val="11"/>
      <color rgb="FFFF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Border="1"/>
    <xf numFmtId="0" fontId="0" fillId="2" borderId="0" xfId="0" applyFill="1" applyAlignment="1">
      <alignment wrapText="1"/>
    </xf>
    <xf numFmtId="0" fontId="0" fillId="0" borderId="0" xfId="0" applyAlignment="1">
      <alignment vertical="top" wrapText="1"/>
    </xf>
    <xf numFmtId="0" fontId="7" fillId="0" borderId="0" xfId="2" applyAlignment="1">
      <alignment wrapText="1"/>
    </xf>
    <xf numFmtId="0" fontId="9" fillId="0" borderId="0" xfId="0" applyFont="1" applyFill="1" applyAlignment="1"/>
    <xf numFmtId="0" fontId="9" fillId="0" borderId="14" xfId="0" applyFont="1" applyFill="1" applyBorder="1" applyAlignment="1">
      <alignment vertical="center"/>
    </xf>
    <xf numFmtId="166" fontId="9" fillId="0" borderId="14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top" wrapText="1"/>
    </xf>
    <xf numFmtId="166" fontId="9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top" wrapText="1"/>
    </xf>
    <xf numFmtId="166" fontId="8" fillId="0" borderId="14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 wrapText="1"/>
    </xf>
    <xf numFmtId="166" fontId="8" fillId="0" borderId="15" xfId="0" applyNumberFormat="1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vertical="top" wrapText="1"/>
    </xf>
    <xf numFmtId="166" fontId="8" fillId="0" borderId="15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166" fontId="8" fillId="0" borderId="0" xfId="0" applyNumberFormat="1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center" vertical="top" wrapText="1"/>
    </xf>
    <xf numFmtId="166" fontId="8" fillId="0" borderId="11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top" wrapText="1"/>
    </xf>
    <xf numFmtId="166" fontId="8" fillId="0" borderId="12" xfId="0" applyNumberFormat="1" applyFont="1" applyFill="1" applyBorder="1" applyAlignment="1">
      <alignment horizontal="left" vertical="top" wrapText="1"/>
    </xf>
    <xf numFmtId="0" fontId="9" fillId="0" borderId="14" xfId="0" applyNumberFormat="1" applyFont="1" applyFill="1" applyBorder="1" applyAlignment="1">
      <alignment horizontal="left" vertical="top" wrapText="1"/>
    </xf>
    <xf numFmtId="4" fontId="0" fillId="0" borderId="0" xfId="0" applyNumberFormat="1"/>
    <xf numFmtId="0" fontId="9" fillId="0" borderId="14" xfId="0" applyNumberFormat="1" applyFont="1" applyFill="1" applyBorder="1" applyAlignment="1">
      <alignment horizontal="center" vertical="top" wrapText="1"/>
    </xf>
    <xf numFmtId="44" fontId="0" fillId="2" borderId="1" xfId="0" applyNumberFormat="1" applyFill="1" applyBorder="1"/>
    <xf numFmtId="44" fontId="1" fillId="0" borderId="1" xfId="0" applyNumberFormat="1" applyFont="1" applyBorder="1"/>
    <xf numFmtId="44" fontId="0" fillId="0" borderId="0" xfId="0" applyNumberFormat="1"/>
    <xf numFmtId="44" fontId="0" fillId="0" borderId="1" xfId="0" applyNumberFormat="1" applyBorder="1"/>
    <xf numFmtId="0" fontId="10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Fill="1" applyBorder="1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/>
    <xf numFmtId="166" fontId="9" fillId="0" borderId="17" xfId="0" applyNumberFormat="1" applyFont="1" applyFill="1" applyBorder="1" applyAlignment="1">
      <alignment horizontal="center"/>
    </xf>
    <xf numFmtId="166" fontId="9" fillId="0" borderId="17" xfId="0" applyNumberFormat="1" applyFont="1" applyFill="1" applyBorder="1"/>
    <xf numFmtId="0" fontId="11" fillId="0" borderId="0" xfId="0" applyFont="1"/>
    <xf numFmtId="0" fontId="9" fillId="0" borderId="0" xfId="0" applyFont="1" applyFill="1"/>
    <xf numFmtId="166" fontId="8" fillId="0" borderId="17" xfId="0" applyNumberFormat="1" applyFont="1" applyFill="1" applyBorder="1"/>
    <xf numFmtId="4" fontId="0" fillId="0" borderId="0" xfId="0" applyNumberFormat="1" applyBorder="1"/>
    <xf numFmtId="0" fontId="9" fillId="0" borderId="16" xfId="0" applyNumberFormat="1" applyFont="1" applyFill="1" applyBorder="1" applyAlignment="1">
      <alignment horizontal="center" vertical="top" wrapText="1"/>
    </xf>
    <xf numFmtId="166" fontId="9" fillId="0" borderId="13" xfId="0" applyNumberFormat="1" applyFont="1" applyFill="1" applyBorder="1" applyAlignment="1">
      <alignment horizontal="left" vertical="top" wrapText="1"/>
    </xf>
    <xf numFmtId="166" fontId="9" fillId="0" borderId="17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/>
    <xf numFmtId="44" fontId="0" fillId="2" borderId="20" xfId="0" applyNumberFormat="1" applyFill="1" applyBorder="1"/>
    <xf numFmtId="44" fontId="0" fillId="0" borderId="1" xfId="0" quotePrefix="1" applyNumberFormat="1" applyBorder="1"/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4" fontId="4" fillId="0" borderId="0" xfId="1" applyNumberFormat="1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4" fontId="4" fillId="0" borderId="8" xfId="1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4" fontId="13" fillId="0" borderId="0" xfId="0" applyNumberFormat="1" applyFont="1"/>
    <xf numFmtId="0" fontId="1" fillId="0" borderId="0" xfId="0" applyFont="1" applyAlignment="1">
      <alignment wrapText="1"/>
    </xf>
    <xf numFmtId="44" fontId="1" fillId="0" borderId="0" xfId="0" applyNumberFormat="1" applyFont="1"/>
    <xf numFmtId="0" fontId="0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 wrapText="1"/>
    </xf>
    <xf numFmtId="0" fontId="9" fillId="0" borderId="11" xfId="0" applyFont="1" applyFill="1" applyBorder="1"/>
    <xf numFmtId="0" fontId="9" fillId="0" borderId="19" xfId="0" applyFont="1" applyFill="1" applyBorder="1"/>
    <xf numFmtId="0" fontId="9" fillId="0" borderId="12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</cellXfs>
  <cellStyles count="3">
    <cellStyle name="Collegamento ipertestuale" xfId="2" builtinId="8"/>
    <cellStyle name="Normale" xfId="0" builtinId="0"/>
    <cellStyle name="Valuta" xfId="1" builtinId="4"/>
  </cellStyles>
  <dxfs count="16">
    <dxf>
      <font>
        <b/>
        <i val="0"/>
        <strike/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9C0006"/>
      </font>
      <fill>
        <patternFill>
          <bgColor rgb="FFFFC7CE"/>
        </patternFill>
      </fill>
    </dxf>
    <dxf>
      <font>
        <b/>
        <i val="0"/>
        <strike/>
      </font>
    </dxf>
    <dxf>
      <font>
        <b/>
        <i val="0"/>
        <strike/>
        <color rgb="FF9C0006"/>
      </font>
      <numFmt numFmtId="34" formatCode="_-* #,##0.00\ &quot;€&quot;_-;\-* #,##0.00\ &quot;€&quot;_-;_-* &quot;-&quot;??\ &quot;€&quot;_-;_-@_-"/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10883</xdr:colOff>
      <xdr:row>0</xdr:row>
      <xdr:rowOff>21771</xdr:rowOff>
    </xdr:from>
    <xdr:to>
      <xdr:col>1</xdr:col>
      <xdr:colOff>1734092</xdr:colOff>
      <xdr:row>0</xdr:row>
      <xdr:rowOff>860330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60" t="50825"/>
        <a:stretch/>
      </xdr:blipFill>
      <xdr:spPr>
        <a:xfrm>
          <a:off x="620483" y="21771"/>
          <a:ext cx="1723209" cy="800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niroma1.it/sites/default/files/field_file_allegati/ricercatori_rd_l_240_10_inquadramenti_economici_2020.pdf" TargetMode="External"/><Relationship Id="rId1" Type="http://schemas.openxmlformats.org/officeDocument/2006/relationships/hyperlink" Target="https://www.uniroma1.it/it/pagina/tabella-stipendi-personale-docente-costo-orari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iroma1.it/sites/default/files/field_file_allegati/ricercatori_rd_l_240_10_inquadramenti_economici_2020.pdf" TargetMode="External"/><Relationship Id="rId1" Type="http://schemas.openxmlformats.org/officeDocument/2006/relationships/hyperlink" Target="https://www.uniroma1.it/it/pagina/tabella-stipendi-personale-docente-costo-orari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iroma1.it/sites/default/files/field_file_allegati/ricercatori_rd_l_240_10_inquadramenti_economici_2020.pdf" TargetMode="External"/><Relationship Id="rId1" Type="http://schemas.openxmlformats.org/officeDocument/2006/relationships/hyperlink" Target="https://www.uniroma1.it/it/pagina/tabella-stipendi-personale-docente-costo-orari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iroma1.it/sites/default/files/field_file_allegati/ricercatori_rd_l_240_10_inquadramenti_economici_2020.pdf" TargetMode="External"/><Relationship Id="rId1" Type="http://schemas.openxmlformats.org/officeDocument/2006/relationships/hyperlink" Target="https://www.uniroma1.it/it/pagina/tabella-stipendi-personale-docente-costo-orari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iroma1.it/sites/default/files/field_file_allegati/ricercatori_rd_l_240_10_inquadramenti_economici_2020.pdf" TargetMode="External"/><Relationship Id="rId1" Type="http://schemas.openxmlformats.org/officeDocument/2006/relationships/hyperlink" Target="https://www.uniroma1.it/it/pagina/tabella-stipendi-personale-docente-costo-orario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1"/>
  <sheetViews>
    <sheetView topLeftCell="A25" workbookViewId="0">
      <selection activeCell="G10" sqref="G10"/>
    </sheetView>
  </sheetViews>
  <sheetFormatPr defaultRowHeight="15.65" customHeight="1" x14ac:dyDescent="0.35"/>
  <cols>
    <col min="2" max="2" width="128.7265625" customWidth="1"/>
    <col min="3" max="3" width="39.81640625" customWidth="1"/>
    <col min="4" max="4" width="20.81640625" customWidth="1"/>
  </cols>
  <sheetData>
    <row r="1" spans="2:4" ht="86.5" customHeight="1" x14ac:dyDescent="0.35">
      <c r="B1" s="2"/>
      <c r="C1" s="2"/>
    </row>
    <row r="2" spans="2:4" ht="15.65" customHeight="1" thickBot="1" x14ac:dyDescent="0.4">
      <c r="B2" s="2"/>
      <c r="C2" s="2"/>
    </row>
    <row r="3" spans="2:4" ht="15.65" customHeight="1" x14ac:dyDescent="0.35">
      <c r="B3" s="57" t="s">
        <v>12</v>
      </c>
      <c r="C3" s="58" t="s">
        <v>13</v>
      </c>
      <c r="D3" s="59" t="s">
        <v>14</v>
      </c>
    </row>
    <row r="4" spans="2:4" ht="15.5" x14ac:dyDescent="0.35">
      <c r="B4" s="60" t="s">
        <v>67</v>
      </c>
      <c r="C4" s="61" t="s">
        <v>66</v>
      </c>
      <c r="D4" s="62">
        <v>62701.25</v>
      </c>
    </row>
    <row r="5" spans="2:4" ht="15.65" customHeight="1" x14ac:dyDescent="0.35">
      <c r="B5" s="60" t="s">
        <v>15</v>
      </c>
      <c r="C5" s="77">
        <v>23890.080000000002</v>
      </c>
      <c r="D5" s="62"/>
    </row>
    <row r="6" spans="2:4" ht="15.65" customHeight="1" x14ac:dyDescent="0.35">
      <c r="B6" s="60" t="s">
        <v>16</v>
      </c>
      <c r="C6" s="63">
        <v>50878.01</v>
      </c>
      <c r="D6" s="62"/>
    </row>
    <row r="7" spans="2:4" ht="15.65" customHeight="1" thickBot="1" x14ac:dyDescent="0.4">
      <c r="B7" s="64" t="s">
        <v>17</v>
      </c>
      <c r="C7" s="65">
        <v>36911.040000000001</v>
      </c>
      <c r="D7" s="66"/>
    </row>
    <row r="8" spans="2:4" ht="15.65" customHeight="1" x14ac:dyDescent="0.35">
      <c r="B8" s="67"/>
      <c r="C8" s="68"/>
      <c r="D8" s="69"/>
    </row>
    <row r="9" spans="2:4" ht="15.65" customHeight="1" thickBot="1" x14ac:dyDescent="0.4">
      <c r="B9" s="70"/>
      <c r="C9" s="68"/>
      <c r="D9" s="69"/>
    </row>
    <row r="10" spans="2:4" ht="15.65" customHeight="1" thickBot="1" x14ac:dyDescent="0.4">
      <c r="B10" s="86" t="s">
        <v>18</v>
      </c>
      <c r="C10" s="87"/>
      <c r="D10" s="88"/>
    </row>
    <row r="11" spans="2:4" ht="15.65" customHeight="1" x14ac:dyDescent="0.35">
      <c r="B11" s="71" t="s">
        <v>19</v>
      </c>
      <c r="C11" s="72" t="s">
        <v>20</v>
      </c>
      <c r="D11" s="59" t="s">
        <v>21</v>
      </c>
    </row>
    <row r="12" spans="2:4" ht="15.65" customHeight="1" x14ac:dyDescent="0.35">
      <c r="B12" s="89" t="s">
        <v>22</v>
      </c>
      <c r="C12" s="90"/>
      <c r="D12" s="91"/>
    </row>
    <row r="13" spans="2:4" ht="15.65" customHeight="1" x14ac:dyDescent="0.35">
      <c r="B13" s="54" t="s">
        <v>23</v>
      </c>
      <c r="C13" s="55" t="s">
        <v>24</v>
      </c>
      <c r="D13" s="56" t="s">
        <v>25</v>
      </c>
    </row>
    <row r="14" spans="2:4" ht="15.65" customHeight="1" x14ac:dyDescent="0.35">
      <c r="B14" s="54" t="s">
        <v>26</v>
      </c>
      <c r="C14" s="55" t="s">
        <v>24</v>
      </c>
      <c r="D14" s="56" t="s">
        <v>27</v>
      </c>
    </row>
    <row r="15" spans="2:4" ht="15.65" customHeight="1" x14ac:dyDescent="0.35">
      <c r="B15" s="54" t="s">
        <v>28</v>
      </c>
      <c r="C15" s="55" t="s">
        <v>24</v>
      </c>
      <c r="D15" s="56" t="s">
        <v>27</v>
      </c>
    </row>
    <row r="16" spans="2:4" ht="15.65" customHeight="1" x14ac:dyDescent="0.35">
      <c r="B16" s="83" t="s">
        <v>29</v>
      </c>
      <c r="C16" s="84"/>
      <c r="D16" s="85"/>
    </row>
    <row r="17" spans="2:4" ht="15.65" customHeight="1" x14ac:dyDescent="0.35">
      <c r="B17" s="54" t="s">
        <v>30</v>
      </c>
      <c r="C17" s="55" t="s">
        <v>31</v>
      </c>
      <c r="D17" s="56" t="s">
        <v>32</v>
      </c>
    </row>
    <row r="18" spans="2:4" ht="15.65" customHeight="1" x14ac:dyDescent="0.35">
      <c r="B18" s="54" t="s">
        <v>33</v>
      </c>
      <c r="C18" s="55" t="s">
        <v>31</v>
      </c>
      <c r="D18" s="56" t="s">
        <v>32</v>
      </c>
    </row>
    <row r="19" spans="2:4" ht="15.65" customHeight="1" x14ac:dyDescent="0.35">
      <c r="B19" s="54" t="s">
        <v>34</v>
      </c>
      <c r="C19" s="55" t="s">
        <v>31</v>
      </c>
      <c r="D19" s="56" t="s">
        <v>32</v>
      </c>
    </row>
    <row r="20" spans="2:4" ht="15.65" customHeight="1" x14ac:dyDescent="0.35">
      <c r="B20" s="54" t="s">
        <v>35</v>
      </c>
      <c r="C20" s="55" t="s">
        <v>31</v>
      </c>
      <c r="D20" s="56" t="s">
        <v>32</v>
      </c>
    </row>
    <row r="21" spans="2:4" ht="15.65" customHeight="1" x14ac:dyDescent="0.35">
      <c r="B21" s="54" t="s">
        <v>64</v>
      </c>
      <c r="C21" s="55" t="s">
        <v>31</v>
      </c>
      <c r="D21" s="56" t="s">
        <v>32</v>
      </c>
    </row>
    <row r="22" spans="2:4" ht="15.65" customHeight="1" x14ac:dyDescent="0.35">
      <c r="B22" s="54" t="s">
        <v>36</v>
      </c>
      <c r="C22" s="55" t="s">
        <v>31</v>
      </c>
      <c r="D22" s="56" t="s">
        <v>32</v>
      </c>
    </row>
    <row r="23" spans="2:4" ht="15.65" customHeight="1" x14ac:dyDescent="0.35">
      <c r="B23" s="54" t="s">
        <v>37</v>
      </c>
      <c r="C23" s="55" t="s">
        <v>31</v>
      </c>
      <c r="D23" s="56" t="s">
        <v>32</v>
      </c>
    </row>
    <row r="24" spans="2:4" ht="44.25" customHeight="1" x14ac:dyDescent="0.35">
      <c r="B24" s="54" t="s">
        <v>107</v>
      </c>
      <c r="C24" s="55" t="s">
        <v>31</v>
      </c>
      <c r="D24" s="56" t="s">
        <v>32</v>
      </c>
    </row>
    <row r="25" spans="2:4" ht="15.65" customHeight="1" x14ac:dyDescent="0.35">
      <c r="B25" s="54" t="s">
        <v>38</v>
      </c>
      <c r="C25" s="55" t="s">
        <v>31</v>
      </c>
      <c r="D25" s="56" t="s">
        <v>32</v>
      </c>
    </row>
    <row r="26" spans="2:4" ht="15.65" customHeight="1" x14ac:dyDescent="0.35">
      <c r="B26" s="54" t="s">
        <v>39</v>
      </c>
      <c r="C26" s="55" t="s">
        <v>31</v>
      </c>
      <c r="D26" s="56" t="s">
        <v>32</v>
      </c>
    </row>
    <row r="27" spans="2:4" ht="15.65" customHeight="1" x14ac:dyDescent="0.35">
      <c r="B27" s="54" t="s">
        <v>40</v>
      </c>
      <c r="C27" s="55" t="s">
        <v>31</v>
      </c>
      <c r="D27" s="56" t="s">
        <v>32</v>
      </c>
    </row>
    <row r="28" spans="2:4" ht="15.65" customHeight="1" x14ac:dyDescent="0.35">
      <c r="B28" s="54" t="s">
        <v>41</v>
      </c>
      <c r="C28" s="55" t="s">
        <v>31</v>
      </c>
      <c r="D28" s="56" t="s">
        <v>32</v>
      </c>
    </row>
    <row r="29" spans="2:4" ht="15.65" customHeight="1" x14ac:dyDescent="0.35">
      <c r="B29" s="54" t="s">
        <v>42</v>
      </c>
      <c r="C29" s="55" t="s">
        <v>31</v>
      </c>
      <c r="D29" s="56" t="s">
        <v>32</v>
      </c>
    </row>
    <row r="30" spans="2:4" ht="15.65" customHeight="1" x14ac:dyDescent="0.35">
      <c r="B30" s="83" t="s">
        <v>43</v>
      </c>
      <c r="C30" s="84"/>
      <c r="D30" s="85"/>
    </row>
    <row r="31" spans="2:4" ht="43.5" x14ac:dyDescent="0.35">
      <c r="B31" s="54" t="s">
        <v>44</v>
      </c>
      <c r="C31" s="55" t="s">
        <v>45</v>
      </c>
      <c r="D31" s="56" t="s">
        <v>46</v>
      </c>
    </row>
    <row r="32" spans="2:4" ht="43.5" x14ac:dyDescent="0.35">
      <c r="B32" s="54" t="s">
        <v>47</v>
      </c>
      <c r="C32" s="55" t="s">
        <v>45</v>
      </c>
      <c r="D32" s="56" t="s">
        <v>46</v>
      </c>
    </row>
    <row r="33" spans="2:4" ht="43.5" x14ac:dyDescent="0.35">
      <c r="B33" s="54" t="s">
        <v>48</v>
      </c>
      <c r="C33" s="55" t="s">
        <v>45</v>
      </c>
      <c r="D33" s="56" t="s">
        <v>46</v>
      </c>
    </row>
    <row r="34" spans="2:4" ht="36.75" customHeight="1" x14ac:dyDescent="0.35">
      <c r="B34" s="83" t="s">
        <v>49</v>
      </c>
      <c r="C34" s="84"/>
      <c r="D34" s="85"/>
    </row>
    <row r="35" spans="2:4" ht="29" x14ac:dyDescent="0.35">
      <c r="B35" s="54" t="s">
        <v>65</v>
      </c>
      <c r="C35" s="55" t="s">
        <v>50</v>
      </c>
      <c r="D35" s="56" t="s">
        <v>51</v>
      </c>
    </row>
    <row r="36" spans="2:4" ht="14.5" x14ac:dyDescent="0.35">
      <c r="B36" s="54" t="s">
        <v>52</v>
      </c>
      <c r="C36" s="55" t="s">
        <v>53</v>
      </c>
      <c r="D36" s="56" t="s">
        <v>51</v>
      </c>
    </row>
    <row r="37" spans="2:4" ht="14.5" x14ac:dyDescent="0.35">
      <c r="B37" s="54" t="s">
        <v>54</v>
      </c>
      <c r="C37" s="55" t="s">
        <v>53</v>
      </c>
      <c r="D37" s="56" t="s">
        <v>51</v>
      </c>
    </row>
    <row r="38" spans="2:4" ht="15.65" customHeight="1" x14ac:dyDescent="0.35">
      <c r="B38" s="83" t="s">
        <v>55</v>
      </c>
      <c r="C38" s="84"/>
      <c r="D38" s="85"/>
    </row>
    <row r="39" spans="2:4" ht="15.65" customHeight="1" x14ac:dyDescent="0.35">
      <c r="B39" s="54" t="s">
        <v>56</v>
      </c>
      <c r="C39" s="55" t="s">
        <v>57</v>
      </c>
      <c r="D39" s="56" t="s">
        <v>58</v>
      </c>
    </row>
    <row r="40" spans="2:4" ht="15.65" customHeight="1" x14ac:dyDescent="0.35">
      <c r="B40" s="54" t="s">
        <v>59</v>
      </c>
      <c r="C40" s="55" t="s">
        <v>57</v>
      </c>
      <c r="D40" s="56" t="s">
        <v>58</v>
      </c>
    </row>
    <row r="41" spans="2:4" ht="15.65" customHeight="1" x14ac:dyDescent="0.35">
      <c r="B41" s="54" t="s">
        <v>60</v>
      </c>
      <c r="C41" s="55" t="s">
        <v>57</v>
      </c>
      <c r="D41" s="56" t="s">
        <v>58</v>
      </c>
    </row>
    <row r="42" spans="2:4" ht="15.65" customHeight="1" x14ac:dyDescent="0.35">
      <c r="B42" s="54" t="s">
        <v>61</v>
      </c>
      <c r="C42" s="55" t="s">
        <v>57</v>
      </c>
      <c r="D42" s="56" t="s">
        <v>58</v>
      </c>
    </row>
    <row r="43" spans="2:4" ht="15.65" customHeight="1" x14ac:dyDescent="0.35">
      <c r="B43" s="54" t="s">
        <v>62</v>
      </c>
      <c r="C43" s="55" t="s">
        <v>57</v>
      </c>
      <c r="D43" s="56" t="s">
        <v>58</v>
      </c>
    </row>
    <row r="44" spans="2:4" ht="15.65" customHeight="1" x14ac:dyDescent="0.35">
      <c r="B44" s="54" t="s">
        <v>108</v>
      </c>
      <c r="C44" s="55" t="s">
        <v>57</v>
      </c>
      <c r="D44" s="56" t="s">
        <v>58</v>
      </c>
    </row>
    <row r="45" spans="2:4" ht="15.65" customHeight="1" x14ac:dyDescent="0.35">
      <c r="B45" s="54" t="s">
        <v>109</v>
      </c>
      <c r="C45" s="55" t="s">
        <v>57</v>
      </c>
      <c r="D45" s="56" t="s">
        <v>58</v>
      </c>
    </row>
    <row r="46" spans="2:4" ht="29" x14ac:dyDescent="0.35">
      <c r="B46" s="54" t="s">
        <v>110</v>
      </c>
      <c r="C46" s="55" t="s">
        <v>57</v>
      </c>
      <c r="D46" s="56" t="s">
        <v>58</v>
      </c>
    </row>
    <row r="47" spans="2:4" ht="14.5" x14ac:dyDescent="0.35">
      <c r="B47" s="54" t="s">
        <v>63</v>
      </c>
      <c r="C47" s="73" t="s">
        <v>57</v>
      </c>
      <c r="D47" s="56" t="s">
        <v>58</v>
      </c>
    </row>
    <row r="48" spans="2:4" ht="15.65" customHeight="1" thickBot="1" x14ac:dyDescent="0.4">
      <c r="B48" s="74" t="s">
        <v>111</v>
      </c>
      <c r="C48" s="75"/>
      <c r="D48" s="76"/>
    </row>
    <row r="49" spans="2:4" ht="15.65" customHeight="1" x14ac:dyDescent="0.35">
      <c r="B49" s="2"/>
      <c r="C49" s="2"/>
    </row>
    <row r="50" spans="2:4" ht="15.65" customHeight="1" x14ac:dyDescent="0.35">
      <c r="B50" s="81" t="s">
        <v>98</v>
      </c>
      <c r="C50" s="81"/>
      <c r="D50" s="81"/>
    </row>
    <row r="51" spans="2:4" ht="15.65" customHeight="1" x14ac:dyDescent="0.35">
      <c r="B51" s="82" t="s">
        <v>112</v>
      </c>
      <c r="C51" s="82"/>
      <c r="D51" s="82"/>
    </row>
  </sheetData>
  <mergeCells count="8">
    <mergeCell ref="B50:D50"/>
    <mergeCell ref="B51:D51"/>
    <mergeCell ref="B38:D38"/>
    <mergeCell ref="B10:D10"/>
    <mergeCell ref="B12:D12"/>
    <mergeCell ref="B16:D16"/>
    <mergeCell ref="B30:D30"/>
    <mergeCell ref="B34:D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2:G47"/>
  <sheetViews>
    <sheetView workbookViewId="0">
      <selection activeCell="D10" sqref="D10"/>
    </sheetView>
  </sheetViews>
  <sheetFormatPr defaultRowHeight="14.5" x14ac:dyDescent="0.35"/>
  <cols>
    <col min="1" max="1" width="27.54296875" customWidth="1"/>
    <col min="2" max="2" width="20.7265625" customWidth="1"/>
    <col min="3" max="3" width="33.7265625" customWidth="1"/>
    <col min="4" max="4" width="23.54296875" customWidth="1"/>
    <col min="5" max="5" width="18" customWidth="1"/>
    <col min="6" max="6" width="75.81640625" style="2" customWidth="1"/>
    <col min="7" max="7" width="15.81640625" customWidth="1"/>
    <col min="8" max="8" width="42.1796875" customWidth="1"/>
  </cols>
  <sheetData>
    <row r="2" spans="2:6" x14ac:dyDescent="0.35">
      <c r="C2" t="s">
        <v>68</v>
      </c>
      <c r="D2" s="3"/>
    </row>
    <row r="3" spans="2:6" ht="15" thickBot="1" x14ac:dyDescent="0.4"/>
    <row r="4" spans="2:6" ht="58.5" thickBot="1" x14ac:dyDescent="0.4">
      <c r="B4" t="s">
        <v>0</v>
      </c>
      <c r="C4" t="s">
        <v>69</v>
      </c>
      <c r="D4" s="33">
        <f>E34</f>
        <v>0</v>
      </c>
      <c r="F4" s="5" t="s">
        <v>114</v>
      </c>
    </row>
    <row r="5" spans="2:6" x14ac:dyDescent="0.35">
      <c r="D5" s="34"/>
      <c r="F5" s="6" t="s">
        <v>70</v>
      </c>
    </row>
    <row r="6" spans="2:6" ht="15" thickBot="1" x14ac:dyDescent="0.4">
      <c r="D6" s="34"/>
      <c r="F6" s="6"/>
    </row>
    <row r="7" spans="2:6" ht="15" thickBot="1" x14ac:dyDescent="0.4">
      <c r="B7" t="s">
        <v>1</v>
      </c>
      <c r="C7" t="s">
        <v>7</v>
      </c>
      <c r="D7" s="35">
        <f>E43</f>
        <v>0</v>
      </c>
      <c r="F7" s="2" t="s">
        <v>73</v>
      </c>
    </row>
    <row r="8" spans="2:6" x14ac:dyDescent="0.35">
      <c r="D8" s="34"/>
      <c r="F8" s="6" t="s">
        <v>102</v>
      </c>
    </row>
    <row r="9" spans="2:6" ht="15" thickBot="1" x14ac:dyDescent="0.4">
      <c r="D9" s="34"/>
    </row>
    <row r="10" spans="2:6" s="1" customFormat="1" ht="29.5" thickBot="1" x14ac:dyDescent="0.4">
      <c r="B10" s="1" t="s">
        <v>2</v>
      </c>
      <c r="C10" s="1" t="s">
        <v>11</v>
      </c>
      <c r="D10" s="32">
        <f>(D4+D7)*0.6</f>
        <v>0</v>
      </c>
      <c r="F10" s="4" t="s">
        <v>71</v>
      </c>
    </row>
    <row r="11" spans="2:6" x14ac:dyDescent="0.35">
      <c r="D11" s="34"/>
    </row>
    <row r="12" spans="2:6" ht="15" thickBot="1" x14ac:dyDescent="0.4">
      <c r="D12" s="34"/>
    </row>
    <row r="13" spans="2:6" ht="44" thickBot="1" x14ac:dyDescent="0.4">
      <c r="B13" t="s">
        <v>3</v>
      </c>
      <c r="C13" t="s">
        <v>8</v>
      </c>
      <c r="D13" s="35"/>
      <c r="F13" s="80" t="s">
        <v>113</v>
      </c>
    </row>
    <row r="14" spans="2:6" x14ac:dyDescent="0.35">
      <c r="D14" s="34"/>
    </row>
    <row r="15" spans="2:6" ht="15" thickBot="1" x14ac:dyDescent="0.4">
      <c r="D15" s="34"/>
    </row>
    <row r="16" spans="2:6" ht="44" thickBot="1" x14ac:dyDescent="0.4">
      <c r="B16" t="s">
        <v>4</v>
      </c>
      <c r="C16" t="s">
        <v>9</v>
      </c>
      <c r="D16" s="35"/>
      <c r="F16" s="2" t="s">
        <v>72</v>
      </c>
    </row>
    <row r="17" spans="1:7" x14ac:dyDescent="0.35">
      <c r="D17" s="34"/>
    </row>
    <row r="18" spans="1:7" ht="15" thickBot="1" x14ac:dyDescent="0.4">
      <c r="D18" s="34"/>
    </row>
    <row r="19" spans="1:7" ht="15" thickBot="1" x14ac:dyDescent="0.4">
      <c r="B19" t="s">
        <v>5</v>
      </c>
      <c r="C19" t="s">
        <v>10</v>
      </c>
      <c r="D19" s="35"/>
      <c r="F19"/>
    </row>
    <row r="20" spans="1:7" x14ac:dyDescent="0.35">
      <c r="D20" s="34"/>
    </row>
    <row r="21" spans="1:7" ht="15" thickBot="1" x14ac:dyDescent="0.4">
      <c r="D21" s="34"/>
    </row>
    <row r="22" spans="1:7" ht="15" thickBot="1" x14ac:dyDescent="0.4">
      <c r="B22" t="s">
        <v>103</v>
      </c>
      <c r="D22" s="53">
        <f>SUM(D7+D10+D13+D16+D19)</f>
        <v>0</v>
      </c>
      <c r="F22" s="78" t="s">
        <v>104</v>
      </c>
      <c r="G22" s="79">
        <v>250000</v>
      </c>
    </row>
    <row r="23" spans="1:7" s="1" customFormat="1" ht="15" thickBot="1" x14ac:dyDescent="0.4">
      <c r="B23" s="1" t="s">
        <v>6</v>
      </c>
      <c r="C23" s="1" t="s">
        <v>11</v>
      </c>
      <c r="D23" s="52">
        <f>SUM(D4:D19)</f>
        <v>0</v>
      </c>
      <c r="F23" s="4"/>
    </row>
    <row r="25" spans="1:7" ht="15" thickBot="1" x14ac:dyDescent="0.4"/>
    <row r="26" spans="1:7" ht="29.5" thickBot="1" x14ac:dyDescent="0.4">
      <c r="A26" s="16" t="s">
        <v>75</v>
      </c>
      <c r="B26" s="17" t="s">
        <v>76</v>
      </c>
      <c r="C26" s="16" t="s">
        <v>77</v>
      </c>
      <c r="D26" s="18" t="s">
        <v>78</v>
      </c>
      <c r="E26" s="19" t="s">
        <v>79</v>
      </c>
      <c r="F26" s="36"/>
    </row>
    <row r="27" spans="1:7" ht="15" thickBot="1" x14ac:dyDescent="0.4">
      <c r="A27" s="24"/>
      <c r="B27" s="25"/>
      <c r="C27" s="26"/>
      <c r="D27" s="27"/>
      <c r="E27" s="28"/>
      <c r="F27" s="7"/>
    </row>
    <row r="28" spans="1:7" ht="15" thickBot="1" x14ac:dyDescent="0.4">
      <c r="A28" s="92" t="s">
        <v>83</v>
      </c>
      <c r="B28" s="93"/>
      <c r="C28" s="93"/>
      <c r="D28" s="93"/>
      <c r="E28" s="94"/>
      <c r="F28" s="7"/>
    </row>
    <row r="29" spans="1:7" x14ac:dyDescent="0.35">
      <c r="A29" s="8" t="s">
        <v>99</v>
      </c>
      <c r="B29" s="9"/>
      <c r="C29" s="10">
        <v>12</v>
      </c>
      <c r="D29" s="48">
        <v>0</v>
      </c>
      <c r="E29" s="50">
        <f t="shared" ref="E29:E33" si="0">B29/C29*D29</f>
        <v>0</v>
      </c>
      <c r="F29" s="21"/>
    </row>
    <row r="30" spans="1:7" x14ac:dyDescent="0.35">
      <c r="A30" s="8" t="s">
        <v>100</v>
      </c>
      <c r="B30" s="30"/>
      <c r="C30" s="10">
        <v>12</v>
      </c>
      <c r="D30" s="48">
        <v>0</v>
      </c>
      <c r="E30" s="50">
        <f t="shared" si="0"/>
        <v>0</v>
      </c>
      <c r="F30" s="47"/>
    </row>
    <row r="31" spans="1:7" x14ac:dyDescent="0.35">
      <c r="A31" s="8" t="s">
        <v>101</v>
      </c>
      <c r="B31" s="9"/>
      <c r="C31" s="10">
        <v>12</v>
      </c>
      <c r="D31" s="48">
        <v>0</v>
      </c>
      <c r="E31" s="50">
        <f t="shared" si="0"/>
        <v>0</v>
      </c>
      <c r="F31" s="21"/>
    </row>
    <row r="32" spans="1:7" x14ac:dyDescent="0.35">
      <c r="A32" s="8"/>
      <c r="B32" s="9"/>
      <c r="C32" s="10">
        <v>12</v>
      </c>
      <c r="D32" s="31">
        <v>0</v>
      </c>
      <c r="E32" s="49">
        <f t="shared" si="0"/>
        <v>0</v>
      </c>
      <c r="F32" s="7"/>
    </row>
    <row r="33" spans="1:7" x14ac:dyDescent="0.35">
      <c r="A33" s="8"/>
      <c r="B33" s="9">
        <v>0</v>
      </c>
      <c r="C33" s="10">
        <v>12</v>
      </c>
      <c r="D33" s="31">
        <v>0</v>
      </c>
      <c r="E33" s="11">
        <f t="shared" si="0"/>
        <v>0</v>
      </c>
      <c r="F33" s="7"/>
    </row>
    <row r="34" spans="1:7" x14ac:dyDescent="0.35">
      <c r="A34" s="12" t="s">
        <v>74</v>
      </c>
      <c r="B34" s="9"/>
      <c r="C34" s="13"/>
      <c r="D34" s="29"/>
      <c r="E34" s="14">
        <f>SUM(E29:E33)</f>
        <v>0</v>
      </c>
      <c r="F34" s="7"/>
    </row>
    <row r="35" spans="1:7" x14ac:dyDescent="0.35">
      <c r="A35" s="7"/>
      <c r="B35" s="7"/>
      <c r="C35" s="15"/>
      <c r="D35" s="15"/>
      <c r="E35" s="15"/>
      <c r="F35" s="7"/>
    </row>
    <row r="36" spans="1:7" ht="15" thickBot="1" x14ac:dyDescent="0.4"/>
    <row r="37" spans="1:7" ht="15" thickBot="1" x14ac:dyDescent="0.4">
      <c r="A37" s="92" t="s">
        <v>80</v>
      </c>
      <c r="B37" s="93"/>
      <c r="C37" s="93"/>
      <c r="D37" s="93"/>
      <c r="E37" s="95"/>
      <c r="F37" s="7"/>
    </row>
    <row r="38" spans="1:7" x14ac:dyDescent="0.35">
      <c r="A38" s="8" t="s">
        <v>82</v>
      </c>
      <c r="B38" s="9"/>
      <c r="C38" s="10">
        <v>12</v>
      </c>
      <c r="D38" s="31">
        <v>0</v>
      </c>
      <c r="E38" s="11">
        <f>B38/C38*D38</f>
        <v>0</v>
      </c>
      <c r="F38" s="96"/>
      <c r="G38" s="97"/>
    </row>
    <row r="39" spans="1:7" x14ac:dyDescent="0.35">
      <c r="A39" s="8"/>
      <c r="B39" s="9"/>
      <c r="C39" s="10">
        <v>12</v>
      </c>
      <c r="D39" s="31">
        <v>0</v>
      </c>
      <c r="E39" s="11">
        <f>B39/C39*D39</f>
        <v>0</v>
      </c>
      <c r="F39" s="7"/>
    </row>
    <row r="40" spans="1:7" x14ac:dyDescent="0.35">
      <c r="A40" s="8"/>
      <c r="B40" s="9"/>
      <c r="C40" s="10">
        <v>12</v>
      </c>
      <c r="D40" s="31">
        <v>0</v>
      </c>
      <c r="E40" s="11">
        <f t="shared" ref="E40:E42" si="1">B40/C40*D40</f>
        <v>0</v>
      </c>
      <c r="F40" s="7"/>
    </row>
    <row r="41" spans="1:7" x14ac:dyDescent="0.35">
      <c r="A41" s="8"/>
      <c r="B41" s="9"/>
      <c r="C41" s="10">
        <v>12</v>
      </c>
      <c r="D41" s="31">
        <v>0</v>
      </c>
      <c r="E41" s="11">
        <f t="shared" si="1"/>
        <v>0</v>
      </c>
      <c r="F41" s="7"/>
    </row>
    <row r="42" spans="1:7" x14ac:dyDescent="0.35">
      <c r="A42" s="8"/>
      <c r="B42" s="9"/>
      <c r="C42" s="10">
        <v>12</v>
      </c>
      <c r="D42" s="31">
        <v>0</v>
      </c>
      <c r="E42" s="11">
        <f t="shared" si="1"/>
        <v>0</v>
      </c>
      <c r="F42" s="7"/>
    </row>
    <row r="43" spans="1:7" x14ac:dyDescent="0.35">
      <c r="A43" s="12" t="s">
        <v>81</v>
      </c>
      <c r="B43" s="9"/>
      <c r="C43" s="13"/>
      <c r="D43" s="31"/>
      <c r="E43" s="14">
        <f>SUM(E38:E42)</f>
        <v>0</v>
      </c>
      <c r="F43" s="7"/>
    </row>
    <row r="44" spans="1:7" x14ac:dyDescent="0.35">
      <c r="A44" s="20"/>
      <c r="B44" s="21"/>
      <c r="C44" s="22"/>
      <c r="D44" s="22"/>
      <c r="E44" s="23"/>
      <c r="F44" s="7"/>
    </row>
    <row r="45" spans="1:7" ht="34.5" customHeight="1" x14ac:dyDescent="0.35">
      <c r="A45" s="7"/>
      <c r="B45" s="7"/>
      <c r="C45" s="15"/>
      <c r="D45" s="15"/>
      <c r="E45" s="15"/>
      <c r="F45" s="7"/>
    </row>
    <row r="46" spans="1:7" x14ac:dyDescent="0.35">
      <c r="C46" s="37"/>
    </row>
    <row r="47" spans="1:7" x14ac:dyDescent="0.35">
      <c r="A47" s="98"/>
      <c r="B47" s="98"/>
      <c r="C47" s="98"/>
      <c r="D47" s="98"/>
      <c r="E47" s="98"/>
      <c r="F47" s="98"/>
    </row>
  </sheetData>
  <dataConsolidate/>
  <mergeCells count="4">
    <mergeCell ref="A28:E28"/>
    <mergeCell ref="A37:E37"/>
    <mergeCell ref="F38:G38"/>
    <mergeCell ref="A47:F47"/>
  </mergeCells>
  <conditionalFormatting sqref="D22">
    <cfRule type="cellIs" dxfId="15" priority="1" operator="greaterThan">
      <formula>250000</formula>
    </cfRule>
    <cfRule type="cellIs" dxfId="14" priority="2" operator="greaterThan">
      <formula>250000</formula>
    </cfRule>
  </conditionalFormatting>
  <dataValidations count="2">
    <dataValidation type="list" allowBlank="1" showErrorMessage="1" sqref="A38:A42" xr:uid="{34C2DE8C-4121-4EF3-A76D-B72E2D6ADE5A}">
      <formula1>"Borsa di Dottorato di Ricerca,Assegno di Ricerca,RTD-A"</formula1>
    </dataValidation>
    <dataValidation type="custom" errorStyle="warning" allowBlank="1" showInputMessage="1" showErrorMessage="1" errorTitle="Superato valore massimo" error=" Immettere un valore inferiore" promptTitle="Valore massimo" prompt="Il valore deve essere inferiore a 250.000 euro" sqref="D22" xr:uid="{3C371D80-D2F6-4E4C-848D-62D407DD78C0}">
      <formula1>D7+D10+D13+D16+D19&gt;G22</formula1>
    </dataValidation>
  </dataValidations>
  <hyperlinks>
    <hyperlink ref="F5" r:id="rId1" tooltip="Tabelle stipendiali" xr:uid="{AB455155-1E06-460B-955A-6B091864403A}"/>
    <hyperlink ref="F8" r:id="rId2" xr:uid="{9AB5E936-2F24-4791-B8DC-892AA4D4F257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EED5-783E-4D6E-B5EF-B3D1EE5746C6}">
  <dimension ref="A2:G46"/>
  <sheetViews>
    <sheetView tabSelected="1" topLeftCell="A34" workbookViewId="0">
      <selection activeCell="D7" sqref="D7"/>
    </sheetView>
  </sheetViews>
  <sheetFormatPr defaultRowHeight="14.5" x14ac:dyDescent="0.35"/>
  <cols>
    <col min="1" max="1" width="27.54296875" customWidth="1"/>
    <col min="2" max="2" width="20.7265625" customWidth="1"/>
    <col min="3" max="3" width="33.7265625" customWidth="1"/>
    <col min="4" max="4" width="23.54296875" customWidth="1"/>
    <col min="5" max="5" width="18" customWidth="1"/>
    <col min="6" max="6" width="75.81640625" style="2" customWidth="1"/>
    <col min="7" max="7" width="15.81640625" customWidth="1"/>
    <col min="8" max="8" width="42.1796875" customWidth="1"/>
  </cols>
  <sheetData>
    <row r="2" spans="2:6" x14ac:dyDescent="0.35">
      <c r="C2" t="s">
        <v>68</v>
      </c>
      <c r="D2" s="3"/>
    </row>
    <row r="3" spans="2:6" ht="15" thickBot="1" x14ac:dyDescent="0.4"/>
    <row r="4" spans="2:6" ht="58.5" thickBot="1" x14ac:dyDescent="0.4">
      <c r="B4" t="s">
        <v>0</v>
      </c>
      <c r="C4" t="s">
        <v>69</v>
      </c>
      <c r="D4" s="33">
        <f>E34</f>
        <v>0</v>
      </c>
      <c r="F4" s="5" t="s">
        <v>114</v>
      </c>
    </row>
    <row r="5" spans="2:6" x14ac:dyDescent="0.35">
      <c r="D5" s="34"/>
      <c r="F5" s="6" t="s">
        <v>70</v>
      </c>
    </row>
    <row r="6" spans="2:6" ht="15" thickBot="1" x14ac:dyDescent="0.4">
      <c r="D6" s="34"/>
      <c r="F6" s="6"/>
    </row>
    <row r="7" spans="2:6" ht="15" thickBot="1" x14ac:dyDescent="0.4">
      <c r="B7" t="s">
        <v>1</v>
      </c>
      <c r="C7" t="s">
        <v>7</v>
      </c>
      <c r="D7" s="35">
        <f>E43</f>
        <v>0</v>
      </c>
      <c r="F7" s="2" t="s">
        <v>73</v>
      </c>
    </row>
    <row r="8" spans="2:6" x14ac:dyDescent="0.35">
      <c r="D8" s="34"/>
      <c r="F8" s="6" t="s">
        <v>102</v>
      </c>
    </row>
    <row r="9" spans="2:6" ht="15" thickBot="1" x14ac:dyDescent="0.4">
      <c r="D9" s="34"/>
    </row>
    <row r="10" spans="2:6" s="1" customFormat="1" ht="29.5" thickBot="1" x14ac:dyDescent="0.4">
      <c r="B10" s="1" t="s">
        <v>2</v>
      </c>
      <c r="C10" s="1" t="s">
        <v>11</v>
      </c>
      <c r="D10" s="32">
        <f>(D4+D7)*0.6</f>
        <v>0</v>
      </c>
      <c r="F10" s="4" t="s">
        <v>71</v>
      </c>
    </row>
    <row r="11" spans="2:6" x14ac:dyDescent="0.35">
      <c r="D11" s="34"/>
    </row>
    <row r="12" spans="2:6" ht="15" thickBot="1" x14ac:dyDescent="0.4">
      <c r="D12" s="34"/>
    </row>
    <row r="13" spans="2:6" ht="44" thickBot="1" x14ac:dyDescent="0.4">
      <c r="B13" t="s">
        <v>3</v>
      </c>
      <c r="C13" t="s">
        <v>8</v>
      </c>
      <c r="D13" s="35"/>
      <c r="F13" s="80" t="s">
        <v>113</v>
      </c>
    </row>
    <row r="14" spans="2:6" x14ac:dyDescent="0.35">
      <c r="D14" s="34"/>
    </row>
    <row r="15" spans="2:6" ht="15" thickBot="1" x14ac:dyDescent="0.4">
      <c r="D15" s="34"/>
    </row>
    <row r="16" spans="2:6" ht="44" thickBot="1" x14ac:dyDescent="0.4">
      <c r="B16" t="s">
        <v>4</v>
      </c>
      <c r="C16" t="s">
        <v>9</v>
      </c>
      <c r="D16" s="35"/>
      <c r="F16" s="2" t="s">
        <v>72</v>
      </c>
    </row>
    <row r="17" spans="1:7" x14ac:dyDescent="0.35">
      <c r="D17" s="34"/>
    </row>
    <row r="18" spans="1:7" ht="15" thickBot="1" x14ac:dyDescent="0.4">
      <c r="D18" s="34"/>
    </row>
    <row r="19" spans="1:7" ht="15" thickBot="1" x14ac:dyDescent="0.4">
      <c r="B19" t="s">
        <v>5</v>
      </c>
      <c r="C19" t="s">
        <v>10</v>
      </c>
      <c r="D19" s="35"/>
      <c r="F19"/>
    </row>
    <row r="20" spans="1:7" x14ac:dyDescent="0.35">
      <c r="D20" s="34"/>
    </row>
    <row r="21" spans="1:7" ht="15" thickBot="1" x14ac:dyDescent="0.4">
      <c r="D21" s="34"/>
    </row>
    <row r="22" spans="1:7" ht="15" thickBot="1" x14ac:dyDescent="0.4">
      <c r="B22" t="s">
        <v>103</v>
      </c>
      <c r="D22" s="53">
        <f>D7+D10+D13+D16+D19</f>
        <v>0</v>
      </c>
      <c r="F22" s="2" t="s">
        <v>104</v>
      </c>
      <c r="G22" s="34">
        <v>250000</v>
      </c>
    </row>
    <row r="23" spans="1:7" s="1" customFormat="1" ht="15" thickBot="1" x14ac:dyDescent="0.4">
      <c r="B23" s="1" t="s">
        <v>6</v>
      </c>
      <c r="C23" s="1" t="s">
        <v>11</v>
      </c>
      <c r="D23" s="52">
        <f>SUM(D4:D19)</f>
        <v>0</v>
      </c>
      <c r="F23" s="4"/>
    </row>
    <row r="25" spans="1:7" ht="15" thickBot="1" x14ac:dyDescent="0.4"/>
    <row r="26" spans="1:7" ht="29.5" thickBot="1" x14ac:dyDescent="0.4">
      <c r="A26" s="16" t="s">
        <v>75</v>
      </c>
      <c r="B26" s="17" t="s">
        <v>76</v>
      </c>
      <c r="C26" s="16" t="s">
        <v>77</v>
      </c>
      <c r="D26" s="18" t="s">
        <v>78</v>
      </c>
      <c r="E26" s="19" t="s">
        <v>79</v>
      </c>
      <c r="F26" s="36"/>
    </row>
    <row r="27" spans="1:7" ht="15" thickBot="1" x14ac:dyDescent="0.4">
      <c r="A27" s="24"/>
      <c r="B27" s="25"/>
      <c r="C27" s="26"/>
      <c r="D27" s="27"/>
      <c r="E27" s="28"/>
      <c r="F27" s="7"/>
    </row>
    <row r="28" spans="1:7" ht="15" thickBot="1" x14ac:dyDescent="0.4">
      <c r="A28" s="92" t="s">
        <v>83</v>
      </c>
      <c r="B28" s="93"/>
      <c r="C28" s="93"/>
      <c r="D28" s="93"/>
      <c r="E28" s="94"/>
      <c r="F28" s="7"/>
    </row>
    <row r="29" spans="1:7" x14ac:dyDescent="0.35">
      <c r="A29" s="8" t="s">
        <v>99</v>
      </c>
      <c r="B29" s="9"/>
      <c r="C29" s="10">
        <v>12</v>
      </c>
      <c r="D29" s="48">
        <v>0</v>
      </c>
      <c r="E29" s="50">
        <f t="shared" ref="E29:E33" si="0">B29/C29*D29</f>
        <v>0</v>
      </c>
      <c r="F29" s="21"/>
    </row>
    <row r="30" spans="1:7" x14ac:dyDescent="0.35">
      <c r="A30" s="8" t="s">
        <v>100</v>
      </c>
      <c r="B30" s="30"/>
      <c r="C30" s="10">
        <v>12</v>
      </c>
      <c r="D30" s="48">
        <v>0</v>
      </c>
      <c r="E30" s="50">
        <f t="shared" si="0"/>
        <v>0</v>
      </c>
      <c r="F30" s="47"/>
    </row>
    <row r="31" spans="1:7" x14ac:dyDescent="0.35">
      <c r="A31" s="8" t="s">
        <v>101</v>
      </c>
      <c r="B31" s="9"/>
      <c r="C31" s="10">
        <v>12</v>
      </c>
      <c r="D31" s="48">
        <v>0</v>
      </c>
      <c r="E31" s="50">
        <f t="shared" si="0"/>
        <v>0</v>
      </c>
      <c r="F31" s="21"/>
    </row>
    <row r="32" spans="1:7" x14ac:dyDescent="0.35">
      <c r="A32" s="8"/>
      <c r="B32" s="9"/>
      <c r="C32" s="10">
        <v>12</v>
      </c>
      <c r="D32" s="31">
        <v>0</v>
      </c>
      <c r="E32" s="49">
        <f t="shared" si="0"/>
        <v>0</v>
      </c>
      <c r="F32" s="7"/>
    </row>
    <row r="33" spans="1:7" x14ac:dyDescent="0.35">
      <c r="A33" s="8"/>
      <c r="B33" s="9">
        <v>0</v>
      </c>
      <c r="C33" s="10">
        <v>12</v>
      </c>
      <c r="D33" s="31">
        <v>0</v>
      </c>
      <c r="E33" s="11">
        <f t="shared" si="0"/>
        <v>0</v>
      </c>
      <c r="F33" s="7"/>
    </row>
    <row r="34" spans="1:7" x14ac:dyDescent="0.35">
      <c r="A34" s="12" t="s">
        <v>74</v>
      </c>
      <c r="B34" s="9"/>
      <c r="C34" s="13"/>
      <c r="D34" s="29"/>
      <c r="E34" s="14">
        <f>SUM(E29:E33)</f>
        <v>0</v>
      </c>
      <c r="F34" s="7"/>
    </row>
    <row r="35" spans="1:7" x14ac:dyDescent="0.35">
      <c r="A35" s="7"/>
      <c r="B35" s="7"/>
      <c r="C35" s="15"/>
      <c r="D35" s="15"/>
      <c r="E35" s="15"/>
      <c r="F35" s="7"/>
    </row>
    <row r="36" spans="1:7" ht="15" thickBot="1" x14ac:dyDescent="0.4"/>
    <row r="37" spans="1:7" ht="15" thickBot="1" x14ac:dyDescent="0.4">
      <c r="A37" s="92" t="s">
        <v>80</v>
      </c>
      <c r="B37" s="93"/>
      <c r="C37" s="93"/>
      <c r="D37" s="93"/>
      <c r="E37" s="95"/>
      <c r="F37" s="7"/>
    </row>
    <row r="38" spans="1:7" x14ac:dyDescent="0.35">
      <c r="A38" s="8" t="s">
        <v>82</v>
      </c>
      <c r="B38" s="9"/>
      <c r="C38" s="10">
        <v>12</v>
      </c>
      <c r="D38" s="31">
        <v>0</v>
      </c>
      <c r="E38" s="11">
        <f>B38/C38*D38</f>
        <v>0</v>
      </c>
      <c r="F38" s="96"/>
      <c r="G38" s="97"/>
    </row>
    <row r="39" spans="1:7" x14ac:dyDescent="0.35">
      <c r="A39" s="8"/>
      <c r="B39" s="9"/>
      <c r="C39" s="10">
        <v>12</v>
      </c>
      <c r="D39" s="31">
        <v>0</v>
      </c>
      <c r="E39" s="11">
        <f t="shared" ref="E39:E42" si="1">B39/C39*D39</f>
        <v>0</v>
      </c>
      <c r="F39" s="7"/>
    </row>
    <row r="40" spans="1:7" x14ac:dyDescent="0.35">
      <c r="A40" s="8"/>
      <c r="B40" s="9"/>
      <c r="C40" s="10">
        <v>12</v>
      </c>
      <c r="D40" s="31">
        <v>0</v>
      </c>
      <c r="E40" s="11">
        <f t="shared" si="1"/>
        <v>0</v>
      </c>
      <c r="F40" s="7"/>
    </row>
    <row r="41" spans="1:7" x14ac:dyDescent="0.35">
      <c r="A41" s="8"/>
      <c r="B41" s="9"/>
      <c r="C41" s="10">
        <v>12</v>
      </c>
      <c r="D41" s="31">
        <v>0</v>
      </c>
      <c r="E41" s="11">
        <f t="shared" si="1"/>
        <v>0</v>
      </c>
      <c r="F41" s="7"/>
    </row>
    <row r="42" spans="1:7" x14ac:dyDescent="0.35">
      <c r="A42" s="8"/>
      <c r="B42" s="9"/>
      <c r="C42" s="10">
        <v>12</v>
      </c>
      <c r="D42" s="31">
        <v>0</v>
      </c>
      <c r="E42" s="11">
        <f t="shared" si="1"/>
        <v>0</v>
      </c>
      <c r="F42" s="7"/>
    </row>
    <row r="43" spans="1:7" x14ac:dyDescent="0.35">
      <c r="A43" s="12" t="s">
        <v>81</v>
      </c>
      <c r="B43" s="9"/>
      <c r="C43" s="13"/>
      <c r="D43" s="31"/>
      <c r="E43" s="14">
        <f>SUM(E38:E42)</f>
        <v>0</v>
      </c>
      <c r="F43" s="7"/>
    </row>
    <row r="44" spans="1:7" x14ac:dyDescent="0.35">
      <c r="A44" s="20"/>
      <c r="B44" s="21"/>
      <c r="C44" s="22"/>
      <c r="D44" s="22"/>
      <c r="E44" s="23"/>
      <c r="F44" s="7"/>
    </row>
    <row r="45" spans="1:7" ht="34.5" customHeight="1" x14ac:dyDescent="0.35">
      <c r="A45" s="7"/>
      <c r="B45" s="7"/>
      <c r="C45" s="15"/>
      <c r="D45" s="15"/>
      <c r="E45" s="15"/>
      <c r="F45" s="7"/>
    </row>
    <row r="46" spans="1:7" x14ac:dyDescent="0.35">
      <c r="C46" s="37"/>
    </row>
  </sheetData>
  <mergeCells count="3">
    <mergeCell ref="A28:E28"/>
    <mergeCell ref="A37:E37"/>
    <mergeCell ref="F38:G38"/>
  </mergeCells>
  <conditionalFormatting sqref="D22">
    <cfRule type="cellIs" dxfId="13" priority="1" operator="greaterThan">
      <formula>250000</formula>
    </cfRule>
    <cfRule type="cellIs" dxfId="12" priority="2" operator="greaterThan">
      <formula>250000</formula>
    </cfRule>
  </conditionalFormatting>
  <dataValidations count="2">
    <dataValidation errorStyle="warning" allowBlank="1" showInputMessage="1" showErrorMessage="1" errorTitle="Superato valore massimo" error=" Immettere un valore inferiore" promptTitle="Valore massimo" prompt="Il valore deve essere inferiore a 250.000 euro" sqref="D22" xr:uid="{CBEFF0FF-EB23-4AB9-85F0-5E70E14AE1D5}"/>
    <dataValidation type="list" allowBlank="1" showErrorMessage="1" sqref="A38:A42" xr:uid="{B34CAEBE-A7EF-4CDD-8D6B-1BEED1AFC861}">
      <formula1>"Borsa di Dottorato di Ricerca,Assegno di Ricerca,RTD-A"</formula1>
    </dataValidation>
  </dataValidations>
  <hyperlinks>
    <hyperlink ref="F5" r:id="rId1" tooltip="Tabelle stipendiali" xr:uid="{DE9B027F-4C0B-4F7D-B1AD-3BBBD7D2A384}"/>
    <hyperlink ref="F8" r:id="rId2" xr:uid="{FDCEECDA-5EC4-44B5-8310-B1545C784B4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3BDA-A065-4C31-A172-CBCC94339E9F}">
  <dimension ref="A2:G45"/>
  <sheetViews>
    <sheetView workbookViewId="0">
      <selection activeCell="F4" sqref="F4"/>
    </sheetView>
  </sheetViews>
  <sheetFormatPr defaultRowHeight="14.5" x14ac:dyDescent="0.35"/>
  <cols>
    <col min="1" max="1" width="27.54296875" customWidth="1"/>
    <col min="2" max="2" width="20.7265625" customWidth="1"/>
    <col min="3" max="3" width="33.7265625" customWidth="1"/>
    <col min="4" max="4" width="23.54296875" customWidth="1"/>
    <col min="5" max="5" width="18" customWidth="1"/>
    <col min="6" max="6" width="75.81640625" style="2" customWidth="1"/>
    <col min="7" max="7" width="15.81640625" customWidth="1"/>
    <col min="8" max="8" width="42.1796875" customWidth="1"/>
  </cols>
  <sheetData>
    <row r="2" spans="2:6" x14ac:dyDescent="0.35">
      <c r="C2" t="s">
        <v>68</v>
      </c>
      <c r="D2" s="3"/>
    </row>
    <row r="3" spans="2:6" ht="15" thickBot="1" x14ac:dyDescent="0.4"/>
    <row r="4" spans="2:6" ht="58.5" thickBot="1" x14ac:dyDescent="0.4">
      <c r="B4" t="s">
        <v>0</v>
      </c>
      <c r="C4" t="s">
        <v>69</v>
      </c>
      <c r="D4" s="33">
        <f>E34</f>
        <v>0</v>
      </c>
      <c r="F4" s="5" t="s">
        <v>114</v>
      </c>
    </row>
    <row r="5" spans="2:6" x14ac:dyDescent="0.35">
      <c r="D5" s="34"/>
      <c r="F5" s="6" t="s">
        <v>70</v>
      </c>
    </row>
    <row r="6" spans="2:6" ht="15" thickBot="1" x14ac:dyDescent="0.4">
      <c r="D6" s="34"/>
      <c r="F6" s="6"/>
    </row>
    <row r="7" spans="2:6" ht="15" thickBot="1" x14ac:dyDescent="0.4">
      <c r="B7" t="s">
        <v>1</v>
      </c>
      <c r="C7" t="s">
        <v>7</v>
      </c>
      <c r="D7" s="35">
        <f>E43</f>
        <v>0</v>
      </c>
      <c r="F7" s="2" t="s">
        <v>73</v>
      </c>
    </row>
    <row r="8" spans="2:6" x14ac:dyDescent="0.35">
      <c r="D8" s="34"/>
      <c r="F8" s="6" t="s">
        <v>102</v>
      </c>
    </row>
    <row r="9" spans="2:6" ht="15" thickBot="1" x14ac:dyDescent="0.4">
      <c r="D9" s="34"/>
    </row>
    <row r="10" spans="2:6" s="1" customFormat="1" ht="29.5" thickBot="1" x14ac:dyDescent="0.4">
      <c r="B10" s="1" t="s">
        <v>2</v>
      </c>
      <c r="C10" s="1" t="s">
        <v>11</v>
      </c>
      <c r="D10" s="32">
        <f>(D4+D7)*0.6</f>
        <v>0</v>
      </c>
      <c r="F10" s="4" t="s">
        <v>71</v>
      </c>
    </row>
    <row r="11" spans="2:6" x14ac:dyDescent="0.35">
      <c r="D11" s="34"/>
    </row>
    <row r="12" spans="2:6" ht="15" thickBot="1" x14ac:dyDescent="0.4">
      <c r="D12" s="34"/>
    </row>
    <row r="13" spans="2:6" ht="44" thickBot="1" x14ac:dyDescent="0.4">
      <c r="B13" t="s">
        <v>3</v>
      </c>
      <c r="C13" t="s">
        <v>8</v>
      </c>
      <c r="D13" s="35"/>
      <c r="F13" s="80" t="s">
        <v>113</v>
      </c>
    </row>
    <row r="14" spans="2:6" x14ac:dyDescent="0.35">
      <c r="D14" s="34"/>
    </row>
    <row r="15" spans="2:6" ht="15" thickBot="1" x14ac:dyDescent="0.4">
      <c r="D15" s="34"/>
    </row>
    <row r="16" spans="2:6" ht="44" thickBot="1" x14ac:dyDescent="0.4">
      <c r="B16" t="s">
        <v>4</v>
      </c>
      <c r="C16" t="s">
        <v>9</v>
      </c>
      <c r="D16" s="35"/>
      <c r="F16" s="2" t="s">
        <v>72</v>
      </c>
    </row>
    <row r="17" spans="1:7" x14ac:dyDescent="0.35">
      <c r="D17" s="34"/>
    </row>
    <row r="18" spans="1:7" ht="15" thickBot="1" x14ac:dyDescent="0.4">
      <c r="D18" s="34"/>
    </row>
    <row r="19" spans="1:7" ht="15" thickBot="1" x14ac:dyDescent="0.4">
      <c r="B19" t="s">
        <v>5</v>
      </c>
      <c r="C19" t="s">
        <v>10</v>
      </c>
      <c r="D19" s="35"/>
      <c r="F19"/>
    </row>
    <row r="20" spans="1:7" x14ac:dyDescent="0.35">
      <c r="D20" s="34"/>
    </row>
    <row r="21" spans="1:7" ht="15" thickBot="1" x14ac:dyDescent="0.4">
      <c r="D21" s="34"/>
    </row>
    <row r="22" spans="1:7" ht="15" thickBot="1" x14ac:dyDescent="0.4">
      <c r="B22" t="s">
        <v>103</v>
      </c>
      <c r="D22" s="53">
        <f>D7+D10+D13+D16+D19</f>
        <v>0</v>
      </c>
      <c r="F22" s="2" t="s">
        <v>104</v>
      </c>
      <c r="G22" s="34">
        <v>250000</v>
      </c>
    </row>
    <row r="23" spans="1:7" s="1" customFormat="1" ht="15" thickBot="1" x14ac:dyDescent="0.4">
      <c r="B23" s="1" t="s">
        <v>6</v>
      </c>
      <c r="C23" s="1" t="s">
        <v>11</v>
      </c>
      <c r="D23" s="52">
        <f>SUM(D4:D19)</f>
        <v>0</v>
      </c>
      <c r="F23" s="4"/>
    </row>
    <row r="25" spans="1:7" ht="15" thickBot="1" x14ac:dyDescent="0.4"/>
    <row r="26" spans="1:7" ht="29.5" thickBot="1" x14ac:dyDescent="0.4">
      <c r="A26" s="16" t="s">
        <v>75</v>
      </c>
      <c r="B26" s="17" t="s">
        <v>76</v>
      </c>
      <c r="C26" s="16" t="s">
        <v>77</v>
      </c>
      <c r="D26" s="18" t="s">
        <v>78</v>
      </c>
      <c r="E26" s="19" t="s">
        <v>79</v>
      </c>
      <c r="F26" s="36"/>
    </row>
    <row r="27" spans="1:7" ht="15" thickBot="1" x14ac:dyDescent="0.4">
      <c r="A27" s="24"/>
      <c r="B27" s="25"/>
      <c r="C27" s="26"/>
      <c r="D27" s="27"/>
      <c r="E27" s="28"/>
      <c r="F27" s="7"/>
    </row>
    <row r="28" spans="1:7" ht="15" thickBot="1" x14ac:dyDescent="0.4">
      <c r="A28" s="92" t="s">
        <v>83</v>
      </c>
      <c r="B28" s="93"/>
      <c r="C28" s="93"/>
      <c r="D28" s="93"/>
      <c r="E28" s="94"/>
      <c r="F28" s="7"/>
    </row>
    <row r="29" spans="1:7" x14ac:dyDescent="0.35">
      <c r="A29" s="8" t="s">
        <v>99</v>
      </c>
      <c r="B29" s="9"/>
      <c r="C29" s="10">
        <v>12</v>
      </c>
      <c r="D29" s="48">
        <v>0</v>
      </c>
      <c r="E29" s="50">
        <f>B29/C29*D29</f>
        <v>0</v>
      </c>
      <c r="F29" s="21"/>
    </row>
    <row r="30" spans="1:7" x14ac:dyDescent="0.35">
      <c r="A30" s="8" t="s">
        <v>100</v>
      </c>
      <c r="B30" s="30"/>
      <c r="C30" s="10">
        <v>12</v>
      </c>
      <c r="D30" s="48">
        <v>0</v>
      </c>
      <c r="E30" s="50">
        <f t="shared" ref="E30:E33" si="0">B30/C30*D30</f>
        <v>0</v>
      </c>
      <c r="F30" s="47"/>
    </row>
    <row r="31" spans="1:7" x14ac:dyDescent="0.35">
      <c r="A31" s="8" t="s">
        <v>101</v>
      </c>
      <c r="B31" s="9"/>
      <c r="C31" s="10">
        <v>12</v>
      </c>
      <c r="D31" s="48">
        <v>0</v>
      </c>
      <c r="E31" s="50">
        <f t="shared" si="0"/>
        <v>0</v>
      </c>
      <c r="F31" s="21"/>
    </row>
    <row r="32" spans="1:7" x14ac:dyDescent="0.35">
      <c r="A32" s="8"/>
      <c r="B32" s="9"/>
      <c r="C32" s="10">
        <v>12</v>
      </c>
      <c r="D32" s="31">
        <v>0</v>
      </c>
      <c r="E32" s="49">
        <f t="shared" si="0"/>
        <v>0</v>
      </c>
      <c r="F32" s="7"/>
    </row>
    <row r="33" spans="1:7" x14ac:dyDescent="0.35">
      <c r="A33" s="8"/>
      <c r="B33" s="9">
        <v>0</v>
      </c>
      <c r="C33" s="10">
        <v>12</v>
      </c>
      <c r="D33" s="31">
        <v>0</v>
      </c>
      <c r="E33" s="11">
        <f t="shared" si="0"/>
        <v>0</v>
      </c>
      <c r="F33" s="7"/>
    </row>
    <row r="34" spans="1:7" x14ac:dyDescent="0.35">
      <c r="A34" s="12" t="s">
        <v>74</v>
      </c>
      <c r="B34" s="9"/>
      <c r="C34" s="13"/>
      <c r="D34" s="29"/>
      <c r="E34" s="14">
        <f>SUM(E29:E33)</f>
        <v>0</v>
      </c>
      <c r="F34" s="7"/>
    </row>
    <row r="35" spans="1:7" x14ac:dyDescent="0.35">
      <c r="A35" s="7"/>
      <c r="B35" s="7"/>
      <c r="C35" s="15"/>
      <c r="D35" s="15"/>
      <c r="E35" s="15"/>
      <c r="F35" s="7"/>
    </row>
    <row r="36" spans="1:7" ht="15" thickBot="1" x14ac:dyDescent="0.4"/>
    <row r="37" spans="1:7" ht="15" thickBot="1" x14ac:dyDescent="0.4">
      <c r="A37" s="92" t="s">
        <v>80</v>
      </c>
      <c r="B37" s="93"/>
      <c r="C37" s="93"/>
      <c r="D37" s="93"/>
      <c r="E37" s="95"/>
      <c r="F37" s="7"/>
    </row>
    <row r="38" spans="1:7" x14ac:dyDescent="0.35">
      <c r="A38" s="8" t="s">
        <v>82</v>
      </c>
      <c r="B38" s="9"/>
      <c r="C38" s="10">
        <v>12</v>
      </c>
      <c r="D38" s="31">
        <v>0</v>
      </c>
      <c r="E38" s="11">
        <f>B38/C38*D38</f>
        <v>0</v>
      </c>
      <c r="F38" s="96"/>
      <c r="G38" s="97"/>
    </row>
    <row r="39" spans="1:7" x14ac:dyDescent="0.35">
      <c r="A39" s="8"/>
      <c r="B39" s="9"/>
      <c r="C39" s="10">
        <v>12</v>
      </c>
      <c r="D39" s="31">
        <v>0</v>
      </c>
      <c r="E39" s="11">
        <f t="shared" ref="E39:E42" si="1">B39/C39*D39</f>
        <v>0</v>
      </c>
      <c r="F39" s="7"/>
    </row>
    <row r="40" spans="1:7" x14ac:dyDescent="0.35">
      <c r="A40" s="8"/>
      <c r="B40" s="9"/>
      <c r="C40" s="10">
        <v>12</v>
      </c>
      <c r="D40" s="31">
        <v>0</v>
      </c>
      <c r="E40" s="11">
        <f t="shared" si="1"/>
        <v>0</v>
      </c>
      <c r="F40" s="7"/>
    </row>
    <row r="41" spans="1:7" x14ac:dyDescent="0.35">
      <c r="A41" s="8"/>
      <c r="B41" s="9"/>
      <c r="C41" s="10">
        <v>12</v>
      </c>
      <c r="D41" s="31">
        <v>0</v>
      </c>
      <c r="E41" s="11">
        <f t="shared" si="1"/>
        <v>0</v>
      </c>
      <c r="F41" s="7"/>
    </row>
    <row r="42" spans="1:7" x14ac:dyDescent="0.35">
      <c r="A42" s="8"/>
      <c r="B42" s="9"/>
      <c r="C42" s="10">
        <v>12</v>
      </c>
      <c r="D42" s="31">
        <v>0</v>
      </c>
      <c r="E42" s="11">
        <f t="shared" si="1"/>
        <v>0</v>
      </c>
      <c r="F42" s="7"/>
    </row>
    <row r="43" spans="1:7" x14ac:dyDescent="0.35">
      <c r="A43" s="12" t="s">
        <v>81</v>
      </c>
      <c r="B43" s="9"/>
      <c r="C43" s="13"/>
      <c r="D43" s="31"/>
      <c r="E43" s="14">
        <f>SUM(E38:E42)</f>
        <v>0</v>
      </c>
      <c r="F43" s="7"/>
    </row>
    <row r="44" spans="1:7" x14ac:dyDescent="0.35">
      <c r="A44" s="20"/>
      <c r="B44" s="21"/>
      <c r="C44" s="22"/>
      <c r="D44" s="22"/>
      <c r="E44" s="23"/>
      <c r="F44" s="7"/>
    </row>
    <row r="45" spans="1:7" ht="45" customHeight="1" x14ac:dyDescent="0.35">
      <c r="A45" s="7"/>
      <c r="B45" s="7"/>
      <c r="C45" s="15"/>
      <c r="D45" s="15"/>
      <c r="E45" s="15"/>
      <c r="F45" s="7"/>
    </row>
  </sheetData>
  <mergeCells count="3">
    <mergeCell ref="A28:E28"/>
    <mergeCell ref="A37:E37"/>
    <mergeCell ref="F38:G38"/>
  </mergeCells>
  <conditionalFormatting sqref="D22">
    <cfRule type="cellIs" dxfId="11" priority="1" operator="greaterThan">
      <formula>250000</formula>
    </cfRule>
    <cfRule type="cellIs" dxfId="10" priority="2" operator="greaterThan">
      <formula>250000</formula>
    </cfRule>
  </conditionalFormatting>
  <dataValidations count="2">
    <dataValidation errorStyle="warning" allowBlank="1" showInputMessage="1" showErrorMessage="1" errorTitle="Superato valore massimo" error=" Immettere un valore inferiore" promptTitle="Valore massimo" prompt="Il valore deve essere inferiore a 250.000 euro" sqref="D22" xr:uid="{87601C2F-0144-4CDA-B918-86094AA0D778}"/>
    <dataValidation type="list" allowBlank="1" showErrorMessage="1" sqref="A38:A42" xr:uid="{93603A46-E737-4509-9E46-E496143A07FE}">
      <formula1>"Borsa di Dottorato di Ricerca,Assegno di Ricerca,RTD-A"</formula1>
    </dataValidation>
  </dataValidations>
  <hyperlinks>
    <hyperlink ref="F5" r:id="rId1" tooltip="Tabelle stipendiali" xr:uid="{A9A10683-5113-450D-8C6E-84957C920751}"/>
    <hyperlink ref="F8" r:id="rId2" xr:uid="{A85B799F-43EC-46F0-8115-951A33E339E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D4EF-FDF1-4942-B4CC-E27FD7393EE5}">
  <dimension ref="A2:G45"/>
  <sheetViews>
    <sheetView workbookViewId="0">
      <selection activeCell="F4" sqref="F4"/>
    </sheetView>
  </sheetViews>
  <sheetFormatPr defaultRowHeight="14.5" x14ac:dyDescent="0.35"/>
  <cols>
    <col min="1" max="1" width="27.54296875" customWidth="1"/>
    <col min="2" max="2" width="20.7265625" customWidth="1"/>
    <col min="3" max="3" width="33.7265625" customWidth="1"/>
    <col min="4" max="4" width="23.54296875" customWidth="1"/>
    <col min="5" max="5" width="18" customWidth="1"/>
    <col min="6" max="6" width="75.81640625" style="2" customWidth="1"/>
    <col min="7" max="7" width="15.81640625" customWidth="1"/>
    <col min="8" max="8" width="42.1796875" customWidth="1"/>
  </cols>
  <sheetData>
    <row r="2" spans="2:6" x14ac:dyDescent="0.35">
      <c r="C2" t="s">
        <v>68</v>
      </c>
      <c r="D2" s="3"/>
    </row>
    <row r="3" spans="2:6" ht="15" thickBot="1" x14ac:dyDescent="0.4"/>
    <row r="4" spans="2:6" ht="58.5" thickBot="1" x14ac:dyDescent="0.4">
      <c r="B4" t="s">
        <v>0</v>
      </c>
      <c r="C4" t="s">
        <v>69</v>
      </c>
      <c r="D4" s="33">
        <f>E34</f>
        <v>0</v>
      </c>
      <c r="F4" s="5" t="s">
        <v>114</v>
      </c>
    </row>
    <row r="5" spans="2:6" x14ac:dyDescent="0.35">
      <c r="D5" s="34"/>
      <c r="F5" s="6" t="s">
        <v>70</v>
      </c>
    </row>
    <row r="6" spans="2:6" ht="15" thickBot="1" x14ac:dyDescent="0.4">
      <c r="D6" s="34"/>
      <c r="F6" s="6"/>
    </row>
    <row r="7" spans="2:6" ht="15" thickBot="1" x14ac:dyDescent="0.4">
      <c r="B7" t="s">
        <v>1</v>
      </c>
      <c r="C7" t="s">
        <v>7</v>
      </c>
      <c r="D7" s="35">
        <f>E43</f>
        <v>0</v>
      </c>
      <c r="F7" s="2" t="s">
        <v>73</v>
      </c>
    </row>
    <row r="8" spans="2:6" x14ac:dyDescent="0.35">
      <c r="D8" s="34"/>
      <c r="F8" s="6" t="s">
        <v>102</v>
      </c>
    </row>
    <row r="9" spans="2:6" ht="15" thickBot="1" x14ac:dyDescent="0.4">
      <c r="D9" s="34"/>
    </row>
    <row r="10" spans="2:6" s="1" customFormat="1" ht="29.5" thickBot="1" x14ac:dyDescent="0.4">
      <c r="B10" s="1" t="s">
        <v>2</v>
      </c>
      <c r="C10" s="1" t="s">
        <v>11</v>
      </c>
      <c r="D10" s="32">
        <f>(D4+D7)*0.6</f>
        <v>0</v>
      </c>
      <c r="F10" s="4" t="s">
        <v>71</v>
      </c>
    </row>
    <row r="11" spans="2:6" x14ac:dyDescent="0.35">
      <c r="D11" s="34"/>
    </row>
    <row r="12" spans="2:6" ht="15" thickBot="1" x14ac:dyDescent="0.4">
      <c r="D12" s="34"/>
    </row>
    <row r="13" spans="2:6" ht="44" thickBot="1" x14ac:dyDescent="0.4">
      <c r="B13" t="s">
        <v>3</v>
      </c>
      <c r="C13" t="s">
        <v>8</v>
      </c>
      <c r="D13" s="35"/>
      <c r="F13" s="80" t="s">
        <v>113</v>
      </c>
    </row>
    <row r="14" spans="2:6" x14ac:dyDescent="0.35">
      <c r="D14" s="34"/>
    </row>
    <row r="15" spans="2:6" ht="15" thickBot="1" x14ac:dyDescent="0.4">
      <c r="D15" s="34"/>
    </row>
    <row r="16" spans="2:6" ht="44" thickBot="1" x14ac:dyDescent="0.4">
      <c r="B16" t="s">
        <v>4</v>
      </c>
      <c r="C16" t="s">
        <v>9</v>
      </c>
      <c r="D16" s="35"/>
      <c r="F16" s="2" t="s">
        <v>72</v>
      </c>
    </row>
    <row r="17" spans="1:7" x14ac:dyDescent="0.35">
      <c r="D17" s="34"/>
    </row>
    <row r="18" spans="1:7" ht="15" thickBot="1" x14ac:dyDescent="0.4">
      <c r="D18" s="34"/>
    </row>
    <row r="19" spans="1:7" ht="15" thickBot="1" x14ac:dyDescent="0.4">
      <c r="B19" t="s">
        <v>5</v>
      </c>
      <c r="C19" t="s">
        <v>10</v>
      </c>
      <c r="D19" s="35"/>
      <c r="F19"/>
    </row>
    <row r="20" spans="1:7" x14ac:dyDescent="0.35">
      <c r="D20" s="34"/>
    </row>
    <row r="21" spans="1:7" ht="15" thickBot="1" x14ac:dyDescent="0.4">
      <c r="D21" s="34"/>
    </row>
    <row r="22" spans="1:7" ht="15" thickBot="1" x14ac:dyDescent="0.4">
      <c r="B22" t="s">
        <v>103</v>
      </c>
      <c r="D22" s="53">
        <f>D7+D10+D13+D16+D19</f>
        <v>0</v>
      </c>
      <c r="F22" s="2" t="s">
        <v>104</v>
      </c>
      <c r="G22" s="34">
        <v>250000</v>
      </c>
    </row>
    <row r="23" spans="1:7" s="1" customFormat="1" ht="15" thickBot="1" x14ac:dyDescent="0.4">
      <c r="B23" s="1" t="s">
        <v>6</v>
      </c>
      <c r="C23" s="1" t="s">
        <v>11</v>
      </c>
      <c r="D23" s="52">
        <f>SUM(D4:D19)</f>
        <v>0</v>
      </c>
      <c r="F23" s="4"/>
    </row>
    <row r="25" spans="1:7" ht="15" thickBot="1" x14ac:dyDescent="0.4"/>
    <row r="26" spans="1:7" ht="29.5" thickBot="1" x14ac:dyDescent="0.4">
      <c r="A26" s="16" t="s">
        <v>75</v>
      </c>
      <c r="B26" s="17" t="s">
        <v>76</v>
      </c>
      <c r="C26" s="16" t="s">
        <v>77</v>
      </c>
      <c r="D26" s="18" t="s">
        <v>78</v>
      </c>
      <c r="E26" s="19" t="s">
        <v>79</v>
      </c>
      <c r="F26" s="36"/>
    </row>
    <row r="27" spans="1:7" ht="15" thickBot="1" x14ac:dyDescent="0.4">
      <c r="A27" s="24"/>
      <c r="B27" s="25"/>
      <c r="C27" s="26"/>
      <c r="D27" s="27"/>
      <c r="E27" s="28"/>
      <c r="F27" s="7"/>
    </row>
    <row r="28" spans="1:7" ht="15" thickBot="1" x14ac:dyDescent="0.4">
      <c r="A28" s="92" t="s">
        <v>83</v>
      </c>
      <c r="B28" s="93"/>
      <c r="C28" s="93"/>
      <c r="D28" s="93"/>
      <c r="E28" s="94"/>
      <c r="F28" s="7"/>
    </row>
    <row r="29" spans="1:7" x14ac:dyDescent="0.35">
      <c r="A29" s="8" t="s">
        <v>99</v>
      </c>
      <c r="B29" s="9"/>
      <c r="C29" s="10">
        <v>12</v>
      </c>
      <c r="D29" s="48">
        <v>0</v>
      </c>
      <c r="E29" s="50">
        <f t="shared" ref="E29:E33" si="0">B29/C29*D29</f>
        <v>0</v>
      </c>
      <c r="F29" s="21"/>
    </row>
    <row r="30" spans="1:7" x14ac:dyDescent="0.35">
      <c r="A30" s="8" t="s">
        <v>100</v>
      </c>
      <c r="B30" s="30"/>
      <c r="C30" s="10">
        <v>12</v>
      </c>
      <c r="D30" s="48">
        <v>0</v>
      </c>
      <c r="E30" s="50">
        <f t="shared" si="0"/>
        <v>0</v>
      </c>
      <c r="F30" s="47"/>
    </row>
    <row r="31" spans="1:7" x14ac:dyDescent="0.35">
      <c r="A31" s="8" t="s">
        <v>101</v>
      </c>
      <c r="B31" s="9"/>
      <c r="C31" s="10">
        <v>12</v>
      </c>
      <c r="D31" s="48">
        <v>0</v>
      </c>
      <c r="E31" s="50">
        <f t="shared" si="0"/>
        <v>0</v>
      </c>
      <c r="F31" s="21"/>
    </row>
    <row r="32" spans="1:7" x14ac:dyDescent="0.35">
      <c r="A32" s="8"/>
      <c r="B32" s="9"/>
      <c r="C32" s="10">
        <v>12</v>
      </c>
      <c r="D32" s="31">
        <v>0</v>
      </c>
      <c r="E32" s="49">
        <f t="shared" si="0"/>
        <v>0</v>
      </c>
      <c r="F32" s="7"/>
    </row>
    <row r="33" spans="1:7" x14ac:dyDescent="0.35">
      <c r="A33" s="8"/>
      <c r="B33" s="9">
        <v>0</v>
      </c>
      <c r="C33" s="10">
        <v>12</v>
      </c>
      <c r="D33" s="31">
        <v>0</v>
      </c>
      <c r="E33" s="11">
        <f t="shared" si="0"/>
        <v>0</v>
      </c>
      <c r="F33" s="7"/>
    </row>
    <row r="34" spans="1:7" x14ac:dyDescent="0.35">
      <c r="A34" s="12" t="s">
        <v>74</v>
      </c>
      <c r="B34" s="9"/>
      <c r="C34" s="13"/>
      <c r="D34" s="29"/>
      <c r="E34" s="14">
        <f>SUM(E29:E33)</f>
        <v>0</v>
      </c>
      <c r="F34" s="7"/>
    </row>
    <row r="35" spans="1:7" x14ac:dyDescent="0.35">
      <c r="A35" s="7"/>
      <c r="B35" s="7"/>
      <c r="C35" s="15"/>
      <c r="D35" s="15"/>
      <c r="E35" s="15"/>
      <c r="F35" s="7"/>
    </row>
    <row r="36" spans="1:7" ht="15" thickBot="1" x14ac:dyDescent="0.4"/>
    <row r="37" spans="1:7" ht="15" thickBot="1" x14ac:dyDescent="0.4">
      <c r="A37" s="92" t="s">
        <v>80</v>
      </c>
      <c r="B37" s="93"/>
      <c r="C37" s="93"/>
      <c r="D37" s="93"/>
      <c r="E37" s="95"/>
      <c r="F37" s="7"/>
    </row>
    <row r="38" spans="1:7" x14ac:dyDescent="0.35">
      <c r="A38" s="8" t="s">
        <v>82</v>
      </c>
      <c r="B38" s="9"/>
      <c r="C38" s="10">
        <v>12</v>
      </c>
      <c r="D38" s="31">
        <v>0</v>
      </c>
      <c r="E38" s="11">
        <f>B38/C38*D38</f>
        <v>0</v>
      </c>
      <c r="F38" s="96"/>
      <c r="G38" s="97"/>
    </row>
    <row r="39" spans="1:7" x14ac:dyDescent="0.35">
      <c r="A39" s="8"/>
      <c r="B39" s="9"/>
      <c r="C39" s="10">
        <v>12</v>
      </c>
      <c r="D39" s="31">
        <v>0</v>
      </c>
      <c r="E39" s="11">
        <f t="shared" ref="E39:E42" si="1">B39/C39*D39</f>
        <v>0</v>
      </c>
      <c r="F39" s="7"/>
    </row>
    <row r="40" spans="1:7" x14ac:dyDescent="0.35">
      <c r="A40" s="8"/>
      <c r="B40" s="9"/>
      <c r="C40" s="10">
        <v>12</v>
      </c>
      <c r="D40" s="31">
        <v>0</v>
      </c>
      <c r="E40" s="11">
        <f t="shared" si="1"/>
        <v>0</v>
      </c>
      <c r="F40" s="7"/>
    </row>
    <row r="41" spans="1:7" x14ac:dyDescent="0.35">
      <c r="A41" s="8"/>
      <c r="B41" s="9"/>
      <c r="C41" s="10">
        <v>12</v>
      </c>
      <c r="D41" s="31">
        <v>0</v>
      </c>
      <c r="E41" s="11">
        <f t="shared" si="1"/>
        <v>0</v>
      </c>
      <c r="F41" s="7"/>
    </row>
    <row r="42" spans="1:7" x14ac:dyDescent="0.35">
      <c r="A42" s="8"/>
      <c r="B42" s="9"/>
      <c r="C42" s="10">
        <v>12</v>
      </c>
      <c r="D42" s="31">
        <v>0</v>
      </c>
      <c r="E42" s="11">
        <f t="shared" si="1"/>
        <v>0</v>
      </c>
      <c r="F42" s="7"/>
    </row>
    <row r="43" spans="1:7" x14ac:dyDescent="0.35">
      <c r="A43" s="12" t="s">
        <v>81</v>
      </c>
      <c r="B43" s="9"/>
      <c r="C43" s="13"/>
      <c r="D43" s="31"/>
      <c r="E43" s="14">
        <f>SUM(E38:E42)</f>
        <v>0</v>
      </c>
      <c r="F43" s="7"/>
    </row>
    <row r="44" spans="1:7" x14ac:dyDescent="0.35">
      <c r="A44" s="20"/>
      <c r="B44" s="21"/>
      <c r="C44" s="22"/>
      <c r="D44" s="22"/>
      <c r="E44" s="23"/>
      <c r="F44" s="7"/>
    </row>
    <row r="45" spans="1:7" ht="34.5" customHeight="1" x14ac:dyDescent="0.35">
      <c r="A45" s="7"/>
      <c r="B45" s="7"/>
      <c r="C45" s="15"/>
      <c r="D45" s="15"/>
      <c r="E45" s="15"/>
      <c r="F45" s="7"/>
    </row>
  </sheetData>
  <mergeCells count="3">
    <mergeCell ref="A28:E28"/>
    <mergeCell ref="A37:E37"/>
    <mergeCell ref="F38:G38"/>
  </mergeCells>
  <conditionalFormatting sqref="D22">
    <cfRule type="cellIs" dxfId="9" priority="1" operator="greaterThan">
      <formula>250000</formula>
    </cfRule>
    <cfRule type="cellIs" dxfId="8" priority="2" operator="greaterThan">
      <formula>250000</formula>
    </cfRule>
  </conditionalFormatting>
  <dataValidations count="2">
    <dataValidation errorStyle="warning" allowBlank="1" showInputMessage="1" showErrorMessage="1" errorTitle="Superato valore massimo" error=" Immettere un valore inferiore" promptTitle="Valore massimo" prompt="Il valore deve essere inferiore a 250.000 euro" sqref="D22" xr:uid="{A01BC3A6-B946-4E19-828F-54DFA6A4C672}"/>
    <dataValidation type="list" allowBlank="1" showErrorMessage="1" sqref="A38:A42" xr:uid="{DEC62A5B-819A-4F7F-B350-C2C9724AC69E}">
      <formula1>"Borsa di Dottorato di Ricerca,Assegno di Ricerca,RTD-A"</formula1>
    </dataValidation>
  </dataValidations>
  <hyperlinks>
    <hyperlink ref="F5" r:id="rId1" tooltip="Tabelle stipendiali" xr:uid="{97137EA3-7D8F-41EC-9926-3A636B5E13BA}"/>
    <hyperlink ref="F8" r:id="rId2" xr:uid="{0C5F6649-96EE-4D05-A748-D75BEE40481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B6B8-01E2-4D7F-94A2-2ED1A4859401}">
  <dimension ref="A2:G44"/>
  <sheetViews>
    <sheetView workbookViewId="0">
      <selection activeCell="F4" sqref="F4"/>
    </sheetView>
  </sheetViews>
  <sheetFormatPr defaultRowHeight="14.5" x14ac:dyDescent="0.35"/>
  <cols>
    <col min="1" max="1" width="27.54296875" customWidth="1"/>
    <col min="2" max="2" width="20.7265625" customWidth="1"/>
    <col min="3" max="3" width="33.7265625" customWidth="1"/>
    <col min="4" max="4" width="23.54296875" customWidth="1"/>
    <col min="5" max="5" width="18" customWidth="1"/>
    <col min="6" max="6" width="75.81640625" style="2" customWidth="1"/>
    <col min="7" max="7" width="15.81640625" customWidth="1"/>
    <col min="8" max="8" width="42.1796875" customWidth="1"/>
  </cols>
  <sheetData>
    <row r="2" spans="2:6" x14ac:dyDescent="0.35">
      <c r="C2" t="s">
        <v>68</v>
      </c>
      <c r="D2" s="3"/>
    </row>
    <row r="3" spans="2:6" ht="15" thickBot="1" x14ac:dyDescent="0.4"/>
    <row r="4" spans="2:6" ht="58.5" thickBot="1" x14ac:dyDescent="0.4">
      <c r="B4" t="s">
        <v>0</v>
      </c>
      <c r="C4" t="s">
        <v>69</v>
      </c>
      <c r="D4" s="33">
        <f>E34</f>
        <v>0</v>
      </c>
      <c r="F4" s="5" t="s">
        <v>114</v>
      </c>
    </row>
    <row r="5" spans="2:6" x14ac:dyDescent="0.35">
      <c r="D5" s="34"/>
      <c r="F5" s="6" t="s">
        <v>70</v>
      </c>
    </row>
    <row r="6" spans="2:6" ht="15" thickBot="1" x14ac:dyDescent="0.4">
      <c r="D6" s="34"/>
      <c r="F6" s="6"/>
    </row>
    <row r="7" spans="2:6" ht="15" thickBot="1" x14ac:dyDescent="0.4">
      <c r="B7" t="s">
        <v>1</v>
      </c>
      <c r="C7" t="s">
        <v>7</v>
      </c>
      <c r="D7" s="35">
        <f>E43</f>
        <v>0</v>
      </c>
      <c r="F7" s="2" t="s">
        <v>73</v>
      </c>
    </row>
    <row r="8" spans="2:6" x14ac:dyDescent="0.35">
      <c r="D8" s="34"/>
      <c r="F8" s="6" t="s">
        <v>102</v>
      </c>
    </row>
    <row r="9" spans="2:6" ht="15" thickBot="1" x14ac:dyDescent="0.4">
      <c r="D9" s="34"/>
    </row>
    <row r="10" spans="2:6" s="1" customFormat="1" ht="29.5" thickBot="1" x14ac:dyDescent="0.4">
      <c r="B10" s="1" t="s">
        <v>2</v>
      </c>
      <c r="C10" s="1" t="s">
        <v>11</v>
      </c>
      <c r="D10" s="32">
        <f>(D4+D7)*0.6</f>
        <v>0</v>
      </c>
      <c r="F10" s="4" t="s">
        <v>71</v>
      </c>
    </row>
    <row r="11" spans="2:6" x14ac:dyDescent="0.35">
      <c r="D11" s="34"/>
    </row>
    <row r="12" spans="2:6" ht="15" thickBot="1" x14ac:dyDescent="0.4">
      <c r="D12" s="34"/>
    </row>
    <row r="13" spans="2:6" ht="44" thickBot="1" x14ac:dyDescent="0.4">
      <c r="B13" t="s">
        <v>3</v>
      </c>
      <c r="C13" t="s">
        <v>8</v>
      </c>
      <c r="D13" s="35"/>
      <c r="F13" s="80" t="s">
        <v>113</v>
      </c>
    </row>
    <row r="14" spans="2:6" x14ac:dyDescent="0.35">
      <c r="D14" s="34"/>
    </row>
    <row r="15" spans="2:6" ht="15" thickBot="1" x14ac:dyDescent="0.4">
      <c r="D15" s="34"/>
    </row>
    <row r="16" spans="2:6" ht="44" thickBot="1" x14ac:dyDescent="0.4">
      <c r="B16" t="s">
        <v>4</v>
      </c>
      <c r="C16" t="s">
        <v>9</v>
      </c>
      <c r="D16" s="35"/>
      <c r="F16" s="2" t="s">
        <v>72</v>
      </c>
    </row>
    <row r="17" spans="1:7" x14ac:dyDescent="0.35">
      <c r="D17" s="34"/>
    </row>
    <row r="18" spans="1:7" ht="15" thickBot="1" x14ac:dyDescent="0.4">
      <c r="D18" s="34"/>
    </row>
    <row r="19" spans="1:7" ht="15" thickBot="1" x14ac:dyDescent="0.4">
      <c r="B19" t="s">
        <v>5</v>
      </c>
      <c r="C19" t="s">
        <v>10</v>
      </c>
      <c r="D19" s="35"/>
      <c r="F19"/>
    </row>
    <row r="20" spans="1:7" x14ac:dyDescent="0.35">
      <c r="D20" s="34"/>
    </row>
    <row r="21" spans="1:7" ht="15" thickBot="1" x14ac:dyDescent="0.4">
      <c r="D21" s="34"/>
    </row>
    <row r="22" spans="1:7" ht="15" thickBot="1" x14ac:dyDescent="0.4">
      <c r="B22" t="s">
        <v>103</v>
      </c>
      <c r="D22" s="53">
        <f>D7+D10+D13+D16+D19</f>
        <v>0</v>
      </c>
      <c r="F22" s="2" t="s">
        <v>104</v>
      </c>
      <c r="G22" s="34">
        <v>250000</v>
      </c>
    </row>
    <row r="23" spans="1:7" s="1" customFormat="1" ht="15" thickBot="1" x14ac:dyDescent="0.4">
      <c r="B23" s="1" t="s">
        <v>6</v>
      </c>
      <c r="C23" s="1" t="s">
        <v>11</v>
      </c>
      <c r="D23" s="52">
        <f>SUM(D4:D19)</f>
        <v>0</v>
      </c>
      <c r="F23" s="4"/>
    </row>
    <row r="25" spans="1:7" ht="15" thickBot="1" x14ac:dyDescent="0.4"/>
    <row r="26" spans="1:7" ht="29.5" thickBot="1" x14ac:dyDescent="0.4">
      <c r="A26" s="16" t="s">
        <v>75</v>
      </c>
      <c r="B26" s="17" t="s">
        <v>76</v>
      </c>
      <c r="C26" s="16" t="s">
        <v>77</v>
      </c>
      <c r="D26" s="18" t="s">
        <v>78</v>
      </c>
      <c r="E26" s="19" t="s">
        <v>79</v>
      </c>
      <c r="F26" s="36"/>
    </row>
    <row r="27" spans="1:7" ht="15" thickBot="1" x14ac:dyDescent="0.4">
      <c r="A27" s="24"/>
      <c r="B27" s="25"/>
      <c r="C27" s="26"/>
      <c r="D27" s="27"/>
      <c r="E27" s="28"/>
      <c r="F27" s="7"/>
    </row>
    <row r="28" spans="1:7" ht="15" thickBot="1" x14ac:dyDescent="0.4">
      <c r="A28" s="92" t="s">
        <v>83</v>
      </c>
      <c r="B28" s="93"/>
      <c r="C28" s="93"/>
      <c r="D28" s="93"/>
      <c r="E28" s="94"/>
      <c r="F28" s="7"/>
    </row>
    <row r="29" spans="1:7" x14ac:dyDescent="0.35">
      <c r="A29" s="8" t="s">
        <v>99</v>
      </c>
      <c r="B29" s="9"/>
      <c r="C29" s="10">
        <v>12</v>
      </c>
      <c r="D29" s="48">
        <v>0</v>
      </c>
      <c r="E29" s="50">
        <f t="shared" ref="E29:E33" si="0">B29/C29*D29</f>
        <v>0</v>
      </c>
      <c r="F29" s="21"/>
    </row>
    <row r="30" spans="1:7" x14ac:dyDescent="0.35">
      <c r="A30" s="8" t="s">
        <v>100</v>
      </c>
      <c r="B30" s="30"/>
      <c r="C30" s="10">
        <v>12</v>
      </c>
      <c r="D30" s="48">
        <v>0</v>
      </c>
      <c r="E30" s="50">
        <f t="shared" si="0"/>
        <v>0</v>
      </c>
      <c r="F30" s="47"/>
    </row>
    <row r="31" spans="1:7" x14ac:dyDescent="0.35">
      <c r="A31" s="8" t="s">
        <v>101</v>
      </c>
      <c r="B31" s="9"/>
      <c r="C31" s="10">
        <v>12</v>
      </c>
      <c r="D31" s="48">
        <v>0</v>
      </c>
      <c r="E31" s="50">
        <f t="shared" si="0"/>
        <v>0</v>
      </c>
      <c r="F31" s="21"/>
    </row>
    <row r="32" spans="1:7" x14ac:dyDescent="0.35">
      <c r="A32" s="8"/>
      <c r="B32" s="9"/>
      <c r="C32" s="10">
        <v>12</v>
      </c>
      <c r="D32" s="31">
        <v>0</v>
      </c>
      <c r="E32" s="49">
        <f t="shared" si="0"/>
        <v>0</v>
      </c>
      <c r="F32" s="7"/>
    </row>
    <row r="33" spans="1:7" x14ac:dyDescent="0.35">
      <c r="A33" s="8"/>
      <c r="B33" s="9">
        <v>0</v>
      </c>
      <c r="C33" s="10">
        <v>12</v>
      </c>
      <c r="D33" s="31">
        <v>0</v>
      </c>
      <c r="E33" s="11">
        <f t="shared" si="0"/>
        <v>0</v>
      </c>
      <c r="F33" s="7"/>
    </row>
    <row r="34" spans="1:7" x14ac:dyDescent="0.35">
      <c r="A34" s="12" t="s">
        <v>74</v>
      </c>
      <c r="B34" s="9"/>
      <c r="C34" s="13"/>
      <c r="D34" s="29"/>
      <c r="E34" s="14">
        <f>SUM(E29:E33)</f>
        <v>0</v>
      </c>
      <c r="F34" s="7"/>
    </row>
    <row r="35" spans="1:7" x14ac:dyDescent="0.35">
      <c r="A35" s="7"/>
      <c r="B35" s="7"/>
      <c r="C35" s="15"/>
      <c r="D35" s="15"/>
      <c r="E35" s="15"/>
      <c r="F35" s="7"/>
    </row>
    <row r="36" spans="1:7" ht="15" thickBot="1" x14ac:dyDescent="0.4"/>
    <row r="37" spans="1:7" ht="15" thickBot="1" x14ac:dyDescent="0.4">
      <c r="A37" s="92" t="s">
        <v>80</v>
      </c>
      <c r="B37" s="93"/>
      <c r="C37" s="93"/>
      <c r="D37" s="93"/>
      <c r="E37" s="95"/>
      <c r="F37" s="7"/>
    </row>
    <row r="38" spans="1:7" x14ac:dyDescent="0.35">
      <c r="A38" s="8" t="s">
        <v>82</v>
      </c>
      <c r="B38" s="9"/>
      <c r="C38" s="10">
        <v>12</v>
      </c>
      <c r="D38" s="31">
        <v>0</v>
      </c>
      <c r="E38" s="11">
        <f>B38/C38*D38</f>
        <v>0</v>
      </c>
      <c r="F38" s="96"/>
      <c r="G38" s="97"/>
    </row>
    <row r="39" spans="1:7" x14ac:dyDescent="0.35">
      <c r="A39" s="8"/>
      <c r="B39" s="9"/>
      <c r="C39" s="10">
        <v>12</v>
      </c>
      <c r="D39" s="31">
        <v>0</v>
      </c>
      <c r="E39" s="11">
        <f t="shared" ref="E39:E42" si="1">B39/C39*D39</f>
        <v>0</v>
      </c>
      <c r="F39" s="7"/>
    </row>
    <row r="40" spans="1:7" x14ac:dyDescent="0.35">
      <c r="A40" s="8"/>
      <c r="B40" s="9"/>
      <c r="C40" s="10">
        <v>12</v>
      </c>
      <c r="D40" s="31">
        <v>0</v>
      </c>
      <c r="E40" s="11">
        <f t="shared" si="1"/>
        <v>0</v>
      </c>
      <c r="F40" s="7"/>
    </row>
    <row r="41" spans="1:7" x14ac:dyDescent="0.35">
      <c r="A41" s="8"/>
      <c r="B41" s="9"/>
      <c r="C41" s="10">
        <v>12</v>
      </c>
      <c r="D41" s="31">
        <v>0</v>
      </c>
      <c r="E41" s="11">
        <f t="shared" si="1"/>
        <v>0</v>
      </c>
      <c r="F41" s="7"/>
    </row>
    <row r="42" spans="1:7" x14ac:dyDescent="0.35">
      <c r="A42" s="8"/>
      <c r="B42" s="9"/>
      <c r="C42" s="10">
        <v>12</v>
      </c>
      <c r="D42" s="31">
        <v>0</v>
      </c>
      <c r="E42" s="11">
        <f t="shared" si="1"/>
        <v>0</v>
      </c>
      <c r="F42" s="7"/>
    </row>
    <row r="43" spans="1:7" x14ac:dyDescent="0.35">
      <c r="A43" s="12" t="s">
        <v>81</v>
      </c>
      <c r="B43" s="9"/>
      <c r="C43" s="13"/>
      <c r="D43" s="31"/>
      <c r="E43" s="14">
        <f>SUM(E38:E42)</f>
        <v>0</v>
      </c>
      <c r="F43" s="7"/>
    </row>
    <row r="44" spans="1:7" x14ac:dyDescent="0.35">
      <c r="A44" s="20"/>
      <c r="B44" s="21"/>
      <c r="C44" s="22"/>
      <c r="D44" s="22"/>
      <c r="E44" s="23"/>
      <c r="F44" s="7"/>
    </row>
  </sheetData>
  <mergeCells count="3">
    <mergeCell ref="A28:E28"/>
    <mergeCell ref="A37:E37"/>
    <mergeCell ref="F38:G38"/>
  </mergeCells>
  <conditionalFormatting sqref="D22">
    <cfRule type="cellIs" dxfId="7" priority="1" operator="greaterThan">
      <formula>250000</formula>
    </cfRule>
    <cfRule type="cellIs" dxfId="6" priority="2" operator="greaterThan">
      <formula>250000</formula>
    </cfRule>
  </conditionalFormatting>
  <dataValidations count="2">
    <dataValidation errorStyle="warning" allowBlank="1" showInputMessage="1" showErrorMessage="1" errorTitle="Superato valore massimo" error=" Immettere un valore inferiore" promptTitle="Valore massimo" prompt="Il valore deve essere inferiore a 250.000 euro" sqref="D22" xr:uid="{DA703299-70DF-4FD8-AD29-665ACC45F3A8}"/>
    <dataValidation type="list" allowBlank="1" showErrorMessage="1" sqref="A38:A42" xr:uid="{4A2CDFC3-D43B-49D9-A8A0-F1660070E8DF}">
      <formula1>"Borsa di Dottorato di Ricerca,Assegno di Ricerca,RTD-A"</formula1>
    </dataValidation>
  </dataValidations>
  <hyperlinks>
    <hyperlink ref="F5" r:id="rId1" tooltip="Tabelle stipendiali" xr:uid="{5D47D1FF-20F8-4131-9A9F-7EEAB555A6E1}"/>
    <hyperlink ref="F8" r:id="rId2" xr:uid="{2428AF88-FE38-42EE-9267-BCED2C6B716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0D79-402D-47C1-BEE2-CAACC2FB3909}">
  <dimension ref="A1:K16"/>
  <sheetViews>
    <sheetView workbookViewId="0">
      <selection activeCell="I8" sqref="I8"/>
    </sheetView>
  </sheetViews>
  <sheetFormatPr defaultColWidth="9.1796875" defaultRowHeight="14.5" x14ac:dyDescent="0.35"/>
  <cols>
    <col min="1" max="1" width="9.1796875" style="39"/>
    <col min="2" max="2" width="20.26953125" style="39" customWidth="1"/>
    <col min="3" max="3" width="33.26953125" style="39" customWidth="1"/>
    <col min="4" max="4" width="20" style="39" customWidth="1"/>
    <col min="5" max="5" width="24.26953125" style="39" customWidth="1"/>
    <col min="6" max="6" width="22" style="39" customWidth="1"/>
    <col min="7" max="7" width="23.26953125" style="39" customWidth="1"/>
    <col min="8" max="8" width="19.81640625" style="39" customWidth="1"/>
    <col min="9" max="9" width="24.453125" style="39" customWidth="1"/>
    <col min="10" max="10" width="21.453125" style="39" customWidth="1"/>
    <col min="11" max="16384" width="9.1796875" style="39"/>
  </cols>
  <sheetData>
    <row r="1" spans="1:11" x14ac:dyDescent="0.35">
      <c r="A1" s="38"/>
      <c r="B1" s="99" t="s">
        <v>97</v>
      </c>
      <c r="C1" s="100"/>
      <c r="D1" s="100"/>
      <c r="E1" s="100"/>
      <c r="F1" s="100"/>
      <c r="G1" s="100"/>
      <c r="H1" s="100"/>
      <c r="I1" s="100"/>
      <c r="J1" s="100"/>
    </row>
    <row r="2" spans="1:11" x14ac:dyDescent="0.35">
      <c r="A2" s="38"/>
      <c r="B2" s="40"/>
      <c r="C2" s="38"/>
      <c r="D2" s="38"/>
      <c r="E2" s="38"/>
      <c r="F2" s="38"/>
      <c r="G2" s="38"/>
      <c r="H2" s="38"/>
      <c r="I2" s="51"/>
      <c r="J2" s="38"/>
    </row>
    <row r="3" spans="1:11" x14ac:dyDescent="0.35">
      <c r="A3" s="38"/>
      <c r="B3" s="41" t="s">
        <v>84</v>
      </c>
      <c r="C3" s="41" t="s">
        <v>85</v>
      </c>
      <c r="D3" s="41" t="s">
        <v>86</v>
      </c>
      <c r="E3" s="41" t="s">
        <v>87</v>
      </c>
      <c r="F3" s="41" t="s">
        <v>88</v>
      </c>
      <c r="G3" s="41" t="s">
        <v>89</v>
      </c>
      <c r="H3" s="41" t="s">
        <v>90</v>
      </c>
      <c r="I3" s="41" t="s">
        <v>105</v>
      </c>
      <c r="J3" s="41" t="s">
        <v>106</v>
      </c>
    </row>
    <row r="4" spans="1:11" x14ac:dyDescent="0.35">
      <c r="A4" s="38"/>
      <c r="B4" s="41" t="s">
        <v>92</v>
      </c>
      <c r="C4" s="42">
        <f>'UdR1'!D4</f>
        <v>0</v>
      </c>
      <c r="D4" s="42">
        <f>'UdR1'!D7</f>
        <v>0</v>
      </c>
      <c r="E4" s="42">
        <f>'UdR1'!D10</f>
        <v>0</v>
      </c>
      <c r="F4" s="42">
        <f>'UdR1'!D13</f>
        <v>0</v>
      </c>
      <c r="G4" s="42">
        <f>'UdR1'!D16</f>
        <v>0</v>
      </c>
      <c r="H4" s="42">
        <f>'UdR1'!D19</f>
        <v>0</v>
      </c>
      <c r="I4" s="42">
        <f>'UdR1'!D22</f>
        <v>0</v>
      </c>
      <c r="J4" s="43">
        <f>'UdR1'!D23</f>
        <v>0</v>
      </c>
    </row>
    <row r="5" spans="1:11" x14ac:dyDescent="0.35">
      <c r="A5" s="38"/>
      <c r="B5" s="41" t="s">
        <v>93</v>
      </c>
      <c r="C5" s="42">
        <f>'UdR2'!D4</f>
        <v>0</v>
      </c>
      <c r="D5" s="42">
        <f>'UdR2'!D7</f>
        <v>0</v>
      </c>
      <c r="E5" s="42">
        <f>'UdR2'!D10</f>
        <v>0</v>
      </c>
      <c r="F5" s="42">
        <f>'UdR2'!D13</f>
        <v>0</v>
      </c>
      <c r="G5" s="42">
        <f>'UdR2'!D16</f>
        <v>0</v>
      </c>
      <c r="H5" s="42">
        <f>'UdR2'!D19</f>
        <v>0</v>
      </c>
      <c r="I5" s="42">
        <f>'UdR2'!D22</f>
        <v>0</v>
      </c>
      <c r="J5" s="43">
        <f>'UdR2'!D23</f>
        <v>0</v>
      </c>
    </row>
    <row r="6" spans="1:11" x14ac:dyDescent="0.35">
      <c r="A6" s="38"/>
      <c r="B6" s="41" t="s">
        <v>94</v>
      </c>
      <c r="C6" s="42">
        <f>'UdR3'!D4</f>
        <v>0</v>
      </c>
      <c r="D6" s="42">
        <f>'UdR3'!D7</f>
        <v>0</v>
      </c>
      <c r="E6" s="42">
        <f>'UdR3'!D10</f>
        <v>0</v>
      </c>
      <c r="F6" s="42">
        <f>'UdR3'!D13</f>
        <v>0</v>
      </c>
      <c r="G6" s="42">
        <f>'UdR3'!D16</f>
        <v>0</v>
      </c>
      <c r="H6" s="42">
        <f>'UdR3'!D19</f>
        <v>0</v>
      </c>
      <c r="I6" s="42">
        <f>'UdR3'!D22</f>
        <v>0</v>
      </c>
      <c r="J6" s="43">
        <f>'UdR3'!D23</f>
        <v>0</v>
      </c>
    </row>
    <row r="7" spans="1:11" x14ac:dyDescent="0.35">
      <c r="A7" s="38"/>
      <c r="B7" s="41" t="s">
        <v>95</v>
      </c>
      <c r="C7" s="42">
        <f>'UdR4'!D4</f>
        <v>0</v>
      </c>
      <c r="D7" s="42">
        <f>'UdR4'!D7</f>
        <v>0</v>
      </c>
      <c r="E7" s="42">
        <f>'UdR4'!D10</f>
        <v>0</v>
      </c>
      <c r="F7" s="42">
        <f>'UdR4'!D13</f>
        <v>0</v>
      </c>
      <c r="G7" s="42">
        <f>'UdR4'!D16</f>
        <v>0</v>
      </c>
      <c r="H7" s="42">
        <f>'UdR4'!D19</f>
        <v>0</v>
      </c>
      <c r="I7" s="42">
        <f>'UdR4'!D22</f>
        <v>0</v>
      </c>
      <c r="J7" s="43">
        <f>'UdR4'!D23</f>
        <v>0</v>
      </c>
    </row>
    <row r="8" spans="1:11" x14ac:dyDescent="0.35">
      <c r="A8" s="38"/>
      <c r="B8" s="41" t="s">
        <v>96</v>
      </c>
      <c r="C8" s="42">
        <f>'UdR5'!D4</f>
        <v>0</v>
      </c>
      <c r="D8" s="42">
        <f>'UdR5'!D7</f>
        <v>0</v>
      </c>
      <c r="E8" s="42">
        <f>'UdR5'!D10</f>
        <v>0</v>
      </c>
      <c r="F8" s="42">
        <f>'UdR5'!D13</f>
        <v>0</v>
      </c>
      <c r="G8" s="42">
        <f>'UdR5'!D16</f>
        <v>0</v>
      </c>
      <c r="H8" s="42">
        <f>'UdR5'!D19</f>
        <v>0</v>
      </c>
      <c r="I8" s="42">
        <f>'UdR5'!D22</f>
        <v>0</v>
      </c>
      <c r="J8" s="43">
        <f>'UdR5'!D23</f>
        <v>0</v>
      </c>
    </row>
    <row r="9" spans="1:11" x14ac:dyDescent="0.35">
      <c r="A9" s="44"/>
      <c r="B9" s="41" t="s">
        <v>91</v>
      </c>
      <c r="C9" s="43">
        <f t="shared" ref="C9:H9" si="0">SUM(C4:C8)</f>
        <v>0</v>
      </c>
      <c r="D9" s="43">
        <f t="shared" si="0"/>
        <v>0</v>
      </c>
      <c r="E9" s="43">
        <f>SUM(E4:E8)</f>
        <v>0</v>
      </c>
      <c r="F9" s="43">
        <f t="shared" si="0"/>
        <v>0</v>
      </c>
      <c r="G9" s="43">
        <f t="shared" si="0"/>
        <v>0</v>
      </c>
      <c r="H9" s="43">
        <f t="shared" si="0"/>
        <v>0</v>
      </c>
      <c r="I9" s="43">
        <f>SUM(I4:I8)</f>
        <v>0</v>
      </c>
      <c r="J9" s="46">
        <f>SUM(J4:J8)</f>
        <v>0</v>
      </c>
      <c r="K9" s="45"/>
    </row>
    <row r="10" spans="1:11" x14ac:dyDescent="0.35"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35"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x14ac:dyDescent="0.35"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x14ac:dyDescent="0.35"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5"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x14ac:dyDescent="0.35"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35">
      <c r="B16" s="45"/>
      <c r="C16" s="45"/>
      <c r="D16" s="45"/>
      <c r="E16" s="45"/>
      <c r="F16" s="45"/>
      <c r="G16" s="45"/>
      <c r="H16" s="45"/>
      <c r="I16" s="45"/>
      <c r="J16" s="45"/>
      <c r="K16" s="45"/>
    </row>
  </sheetData>
  <mergeCells count="1">
    <mergeCell ref="B1:J1"/>
  </mergeCells>
  <conditionalFormatting sqref="I9">
    <cfRule type="cellIs" dxfId="5" priority="6" operator="greaterThan">
      <formula>250000</formula>
    </cfRule>
  </conditionalFormatting>
  <conditionalFormatting sqref="I4">
    <cfRule type="cellIs" dxfId="4" priority="5" operator="greaterThan">
      <formula>250000</formula>
    </cfRule>
  </conditionalFormatting>
  <conditionalFormatting sqref="I5">
    <cfRule type="cellIs" dxfId="3" priority="4" operator="greaterThan">
      <formula>250000</formula>
    </cfRule>
  </conditionalFormatting>
  <conditionalFormatting sqref="I6">
    <cfRule type="cellIs" dxfId="2" priority="3" operator="greaterThan">
      <formula>250000</formula>
    </cfRule>
  </conditionalFormatting>
  <conditionalFormatting sqref="I7">
    <cfRule type="cellIs" dxfId="1" priority="2" operator="greaterThan">
      <formula>250000</formula>
    </cfRule>
  </conditionalFormatting>
  <conditionalFormatting sqref="I8">
    <cfRule type="cellIs" dxfId="0" priority="1" operator="greaterThan">
      <formula>250000</formula>
    </cfRule>
  </conditionalFormatting>
  <dataValidations count="1">
    <dataValidation allowBlank="1" showInputMessage="1" showErrorMessage="1" errorTitle="Superato valore massimo" error="Immettere un valore inferiore" promptTitle="Valore massimo" prompt="Il valore non deve superare 250.000 euro" sqref="I9" xr:uid="{F2A890DD-E5D1-4B12-B382-71856E647BC0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G V h V F w F e N + o A A A A + Q A A A B I A H A B D b 2 5 m a W c v U G F j a 2 F n Z S 5 4 b W w g o h g A K K A U A A A A A A A A A A A A A A A A A A A A A A A A A A A A h c 8 x D o I w G A X g q 5 D u t K U a I + S n D E 4 m k p h o j G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a x e u 9 0 C m C O R 9 g z 8 B U E s D B B Q A A g A I A B x l Y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Z W F U K I p H u A 4 A A A A R A A A A E w A c A E Z v c m 1 1 b G F z L 1 N l Y 3 R p b 2 4 x L m 0 g o h g A K K A U A A A A A A A A A A A A A A A A A A A A A A A A A A A A K 0 5 N L s n M z 1 M I h t C G 1 g B Q S w E C L Q A U A A I A C A A c Z W F U X A V 4 3 6 g A A A D 5 A A A A E g A A A A A A A A A A A A A A A A A A A A A A Q 2 9 u Z m l n L 1 B h Y 2 t h Z 2 U u e G 1 s U E s B A i 0 A F A A C A A g A H G V h V A / K 6 a u k A A A A 6 Q A A A B M A A A A A A A A A A A A A A A A A 9 A A A A F t D b 2 5 0 Z W 5 0 X 1 R 5 c G V z X S 5 4 b W x Q S w E C L Q A U A A I A C A A c Z W F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G u M a A J P 6 / E K e D d k J L k a 3 T Q A A A A A C A A A A A A A D Z g A A w A A A A B A A A A C s o q F 6 + 8 E m 6 E q k y P O 4 E r A R A A A A A A S A A A C g A A A A E A A A A B Q 2 j D I J C w 8 O z h y n l i A b z m V Q A A A A + r i 1 + W x 1 G q T D h l y E N M e o z J a H 1 A H R 1 b m a n 2 h J s o j P M p C A H i V A e o w Q 7 O o y o t U I 4 f R t w 1 B t X H D j t 0 r w 3 / U U S V 4 L D 5 m C F a h O 9 L w h b T U 1 0 m y q D 8 A U A A A A E M h d f z N A s d q 2 h a J 0 w 0 u Z 1 2 U O C b s = < / D a t a M a s h u p > 
</file>

<file path=customXml/itemProps1.xml><?xml version="1.0" encoding="utf-8"?>
<ds:datastoreItem xmlns:ds="http://schemas.openxmlformats.org/officeDocument/2006/customXml" ds:itemID="{0901EDC3-C66E-4D41-B5E0-BA8776D70F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Voci di spesa</vt:lpstr>
      <vt:lpstr>UdR1</vt:lpstr>
      <vt:lpstr>UdR2</vt:lpstr>
      <vt:lpstr>UdR3</vt:lpstr>
      <vt:lpstr>UdR4</vt:lpstr>
      <vt:lpstr>UdR5</vt:lpstr>
      <vt:lpstr>Totale Complessivo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Intraversato</dc:creator>
  <cp:lastModifiedBy>Federica Crola</cp:lastModifiedBy>
  <dcterms:created xsi:type="dcterms:W3CDTF">2018-02-16T16:23:51Z</dcterms:created>
  <dcterms:modified xsi:type="dcterms:W3CDTF">2022-03-04T09:40:10Z</dcterms:modified>
</cp:coreProperties>
</file>